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ev\OneDrive\GT OMSA\CSE 6242\Spring 2020\Project\"/>
    </mc:Choice>
  </mc:AlternateContent>
  <xr:revisionPtr revIDLastSave="0" documentId="8_{34E49E5C-8090-4EBB-B2DA-31169268D363}" xr6:coauthVersionLast="45" xr6:coauthVersionMax="45" xr10:uidLastSave="{00000000-0000-0000-0000-000000000000}"/>
  <bookViews>
    <workbookView xWindow="-25320" yWindow="435" windowWidth="25440" windowHeight="15540" activeTab="2" xr2:uid="{00000000-000D-0000-FFFF-FFFF00000000}"/>
  </bookViews>
  <sheets>
    <sheet name="No Closing Costs" sheetId="1" r:id="rId1"/>
    <sheet name="Corrected, with Closing Costs" sheetId="2" r:id="rId2"/>
    <sheet name="With net_equit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4" l="1"/>
  <c r="B81" i="4"/>
  <c r="B80" i="4"/>
  <c r="B79" i="4"/>
  <c r="B78" i="4"/>
  <c r="B73" i="4"/>
  <c r="B70" i="4"/>
  <c r="B69" i="4"/>
  <c r="B68" i="4"/>
  <c r="B67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C51" i="4"/>
  <c r="C52" i="4"/>
  <c r="C33" i="4"/>
  <c r="D33" i="4"/>
  <c r="E33" i="4"/>
  <c r="F33" i="4"/>
  <c r="G33" i="4"/>
  <c r="H33" i="4"/>
  <c r="I33" i="4"/>
  <c r="I34" i="4" s="1"/>
  <c r="J33" i="4"/>
  <c r="K33" i="4"/>
  <c r="L33" i="4"/>
  <c r="M33" i="4"/>
  <c r="N33" i="4"/>
  <c r="O33" i="4"/>
  <c r="P33" i="4"/>
  <c r="Q33" i="4"/>
  <c r="Q34" i="4" s="1"/>
  <c r="R33" i="4"/>
  <c r="S33" i="4"/>
  <c r="T33" i="4"/>
  <c r="U33" i="4"/>
  <c r="V33" i="4"/>
  <c r="W33" i="4"/>
  <c r="X33" i="4"/>
  <c r="Y33" i="4"/>
  <c r="Y34" i="4" s="1"/>
  <c r="Z33" i="4"/>
  <c r="AA33" i="4"/>
  <c r="AB33" i="4"/>
  <c r="AC33" i="4"/>
  <c r="AD33" i="4"/>
  <c r="AE33" i="4"/>
  <c r="AF33" i="4"/>
  <c r="AG33" i="4"/>
  <c r="AG34" i="4" s="1"/>
  <c r="AH33" i="4"/>
  <c r="AI33" i="4"/>
  <c r="AJ33" i="4"/>
  <c r="AK33" i="4"/>
  <c r="AL33" i="4"/>
  <c r="AM33" i="4"/>
  <c r="AN33" i="4"/>
  <c r="AO33" i="4"/>
  <c r="AO34" i="4" s="1"/>
  <c r="AP33" i="4"/>
  <c r="AQ33" i="4"/>
  <c r="AR33" i="4"/>
  <c r="AS33" i="4"/>
  <c r="AT33" i="4"/>
  <c r="AU33" i="4"/>
  <c r="AV33" i="4"/>
  <c r="AW33" i="4"/>
  <c r="AW34" i="4" s="1"/>
  <c r="AX33" i="4"/>
  <c r="AY33" i="4"/>
  <c r="AZ33" i="4"/>
  <c r="BA33" i="4"/>
  <c r="BB33" i="4"/>
  <c r="BC33" i="4"/>
  <c r="BD33" i="4"/>
  <c r="BE33" i="4"/>
  <c r="BE34" i="4" s="1"/>
  <c r="BF33" i="4"/>
  <c r="BG33" i="4"/>
  <c r="BH33" i="4"/>
  <c r="BI33" i="4"/>
  <c r="BJ33" i="4"/>
  <c r="BK33" i="4"/>
  <c r="BL33" i="4"/>
  <c r="BM33" i="4"/>
  <c r="BM34" i="4" s="1"/>
  <c r="BN33" i="4"/>
  <c r="BO33" i="4"/>
  <c r="BP33" i="4"/>
  <c r="BQ33" i="4"/>
  <c r="BR33" i="4"/>
  <c r="BS33" i="4"/>
  <c r="BT33" i="4"/>
  <c r="BU33" i="4"/>
  <c r="BU34" i="4" s="1"/>
  <c r="BV33" i="4"/>
  <c r="BW33" i="4"/>
  <c r="BX33" i="4"/>
  <c r="BY33" i="4"/>
  <c r="BZ33" i="4"/>
  <c r="CA33" i="4"/>
  <c r="CB33" i="4"/>
  <c r="CC33" i="4"/>
  <c r="CC34" i="4" s="1"/>
  <c r="CD33" i="4"/>
  <c r="CE33" i="4"/>
  <c r="CF33" i="4"/>
  <c r="CG33" i="4"/>
  <c r="CH33" i="4"/>
  <c r="CI33" i="4"/>
  <c r="CJ33" i="4"/>
  <c r="CK33" i="4"/>
  <c r="CK34" i="4" s="1"/>
  <c r="CL33" i="4"/>
  <c r="CM33" i="4"/>
  <c r="CN33" i="4"/>
  <c r="CO33" i="4"/>
  <c r="CP33" i="4"/>
  <c r="CQ33" i="4"/>
  <c r="CR33" i="4"/>
  <c r="CS33" i="4"/>
  <c r="CS34" i="4" s="1"/>
  <c r="CT33" i="4"/>
  <c r="CU33" i="4"/>
  <c r="CV33" i="4"/>
  <c r="CW33" i="4"/>
  <c r="CX33" i="4"/>
  <c r="CY33" i="4"/>
  <c r="CZ33" i="4"/>
  <c r="DA33" i="4"/>
  <c r="DA34" i="4" s="1"/>
  <c r="DB33" i="4"/>
  <c r="DC33" i="4"/>
  <c r="DD33" i="4"/>
  <c r="DE33" i="4"/>
  <c r="DF33" i="4"/>
  <c r="DG33" i="4"/>
  <c r="DH33" i="4"/>
  <c r="DI33" i="4"/>
  <c r="DI34" i="4" s="1"/>
  <c r="DJ33" i="4"/>
  <c r="DK33" i="4"/>
  <c r="DL33" i="4"/>
  <c r="DM33" i="4"/>
  <c r="DN33" i="4"/>
  <c r="DO33" i="4"/>
  <c r="DP33" i="4"/>
  <c r="DQ33" i="4"/>
  <c r="DQ34" i="4" s="1"/>
  <c r="DR33" i="4"/>
  <c r="DS33" i="4"/>
  <c r="DT33" i="4"/>
  <c r="DU33" i="4"/>
  <c r="DV33" i="4"/>
  <c r="DW33" i="4"/>
  <c r="DX33" i="4"/>
  <c r="DY33" i="4"/>
  <c r="DY34" i="4" s="1"/>
  <c r="DZ33" i="4"/>
  <c r="EA33" i="4"/>
  <c r="EB33" i="4"/>
  <c r="EC33" i="4"/>
  <c r="ED33" i="4"/>
  <c r="EE33" i="4"/>
  <c r="EF33" i="4"/>
  <c r="EG33" i="4"/>
  <c r="EG34" i="4" s="1"/>
  <c r="EH33" i="4"/>
  <c r="EI33" i="4"/>
  <c r="EJ33" i="4"/>
  <c r="EK33" i="4"/>
  <c r="EL33" i="4"/>
  <c r="EM33" i="4"/>
  <c r="EN33" i="4"/>
  <c r="EO33" i="4"/>
  <c r="EO34" i="4" s="1"/>
  <c r="EP33" i="4"/>
  <c r="EQ33" i="4"/>
  <c r="ER33" i="4"/>
  <c r="ES33" i="4"/>
  <c r="ET33" i="4"/>
  <c r="EU33" i="4"/>
  <c r="EV33" i="4"/>
  <c r="EW33" i="4"/>
  <c r="EW34" i="4" s="1"/>
  <c r="EX33" i="4"/>
  <c r="EY33" i="4"/>
  <c r="EZ33" i="4"/>
  <c r="FA33" i="4"/>
  <c r="FB33" i="4"/>
  <c r="FC33" i="4"/>
  <c r="FD33" i="4"/>
  <c r="FE33" i="4"/>
  <c r="FE34" i="4" s="1"/>
  <c r="FF33" i="4"/>
  <c r="FG33" i="4"/>
  <c r="FH33" i="4"/>
  <c r="FI33" i="4"/>
  <c r="FJ33" i="4"/>
  <c r="FK33" i="4"/>
  <c r="FL33" i="4"/>
  <c r="FM33" i="4"/>
  <c r="FM34" i="4" s="1"/>
  <c r="FN33" i="4"/>
  <c r="FO33" i="4"/>
  <c r="FP33" i="4"/>
  <c r="FQ33" i="4"/>
  <c r="FR33" i="4"/>
  <c r="FS33" i="4"/>
  <c r="FT33" i="4"/>
  <c r="FU33" i="4"/>
  <c r="FU34" i="4" s="1"/>
  <c r="FV33" i="4"/>
  <c r="FW33" i="4"/>
  <c r="FX33" i="4"/>
  <c r="FY33" i="4"/>
  <c r="FZ33" i="4"/>
  <c r="GA33" i="4"/>
  <c r="GB33" i="4"/>
  <c r="GC33" i="4"/>
  <c r="GC34" i="4" s="1"/>
  <c r="GD33" i="4"/>
  <c r="GE33" i="4"/>
  <c r="GF33" i="4"/>
  <c r="GG33" i="4"/>
  <c r="GH33" i="4"/>
  <c r="GI33" i="4"/>
  <c r="GJ33" i="4"/>
  <c r="GK33" i="4"/>
  <c r="GK34" i="4" s="1"/>
  <c r="GL33" i="4"/>
  <c r="GM33" i="4"/>
  <c r="GN33" i="4"/>
  <c r="GO33" i="4"/>
  <c r="GP33" i="4"/>
  <c r="GQ33" i="4"/>
  <c r="GR33" i="4"/>
  <c r="GS33" i="4"/>
  <c r="GS34" i="4" s="1"/>
  <c r="GT33" i="4"/>
  <c r="GU33" i="4"/>
  <c r="GV33" i="4"/>
  <c r="GW33" i="4"/>
  <c r="GX33" i="4"/>
  <c r="GY33" i="4"/>
  <c r="GZ33" i="4"/>
  <c r="HA33" i="4"/>
  <c r="HA34" i="4" s="1"/>
  <c r="HB33" i="4"/>
  <c r="HC33" i="4"/>
  <c r="HD33" i="4"/>
  <c r="HE33" i="4"/>
  <c r="HF33" i="4"/>
  <c r="HG33" i="4"/>
  <c r="HH33" i="4"/>
  <c r="HI33" i="4"/>
  <c r="HI34" i="4" s="1"/>
  <c r="HJ33" i="4"/>
  <c r="HK33" i="4"/>
  <c r="HL33" i="4"/>
  <c r="HM33" i="4"/>
  <c r="HN33" i="4"/>
  <c r="HO33" i="4"/>
  <c r="HP33" i="4"/>
  <c r="HQ33" i="4"/>
  <c r="HQ34" i="4" s="1"/>
  <c r="HR33" i="4"/>
  <c r="HS33" i="4"/>
  <c r="HT33" i="4"/>
  <c r="HU33" i="4"/>
  <c r="HV33" i="4"/>
  <c r="HW33" i="4"/>
  <c r="HX33" i="4"/>
  <c r="HY33" i="4"/>
  <c r="HY34" i="4" s="1"/>
  <c r="HZ33" i="4"/>
  <c r="IA33" i="4"/>
  <c r="IB33" i="4"/>
  <c r="IC33" i="4"/>
  <c r="ID33" i="4"/>
  <c r="IE33" i="4"/>
  <c r="IF33" i="4"/>
  <c r="IG33" i="4"/>
  <c r="IG34" i="4" s="1"/>
  <c r="IH33" i="4"/>
  <c r="II33" i="4"/>
  <c r="IJ33" i="4"/>
  <c r="IK33" i="4"/>
  <c r="IL33" i="4"/>
  <c r="IM33" i="4"/>
  <c r="IN33" i="4"/>
  <c r="IO33" i="4"/>
  <c r="IO34" i="4" s="1"/>
  <c r="IP33" i="4"/>
  <c r="IQ33" i="4"/>
  <c r="IR33" i="4"/>
  <c r="IS33" i="4"/>
  <c r="IT33" i="4"/>
  <c r="IU33" i="4"/>
  <c r="IV33" i="4"/>
  <c r="C34" i="4"/>
  <c r="D34" i="4"/>
  <c r="E34" i="4"/>
  <c r="F34" i="4"/>
  <c r="G34" i="4"/>
  <c r="H34" i="4"/>
  <c r="J34" i="4"/>
  <c r="K34" i="4"/>
  <c r="L34" i="4"/>
  <c r="M34" i="4"/>
  <c r="N34" i="4"/>
  <c r="O34" i="4"/>
  <c r="P34" i="4"/>
  <c r="R34" i="4"/>
  <c r="S34" i="4"/>
  <c r="T34" i="4"/>
  <c r="U34" i="4"/>
  <c r="V34" i="4"/>
  <c r="W34" i="4"/>
  <c r="X34" i="4"/>
  <c r="Z34" i="4"/>
  <c r="AA34" i="4"/>
  <c r="AB34" i="4"/>
  <c r="AC34" i="4"/>
  <c r="AD34" i="4"/>
  <c r="AE34" i="4"/>
  <c r="AF34" i="4"/>
  <c r="AH34" i="4"/>
  <c r="AI34" i="4"/>
  <c r="AJ34" i="4"/>
  <c r="AK34" i="4"/>
  <c r="AL34" i="4"/>
  <c r="AM34" i="4"/>
  <c r="AN34" i="4"/>
  <c r="AP34" i="4"/>
  <c r="AQ34" i="4"/>
  <c r="AR34" i="4"/>
  <c r="AS34" i="4"/>
  <c r="AT34" i="4"/>
  <c r="AU34" i="4"/>
  <c r="AV34" i="4"/>
  <c r="AX34" i="4"/>
  <c r="AY34" i="4"/>
  <c r="AZ34" i="4"/>
  <c r="BA34" i="4"/>
  <c r="BB34" i="4"/>
  <c r="BC34" i="4"/>
  <c r="BD34" i="4"/>
  <c r="BF34" i="4"/>
  <c r="BG34" i="4"/>
  <c r="BH34" i="4"/>
  <c r="BI34" i="4"/>
  <c r="BJ34" i="4"/>
  <c r="BK34" i="4"/>
  <c r="BL34" i="4"/>
  <c r="BN34" i="4"/>
  <c r="BO34" i="4"/>
  <c r="BP34" i="4"/>
  <c r="BQ34" i="4"/>
  <c r="BR34" i="4"/>
  <c r="BS34" i="4"/>
  <c r="BT34" i="4"/>
  <c r="BV34" i="4"/>
  <c r="BW34" i="4"/>
  <c r="BX34" i="4"/>
  <c r="BY34" i="4"/>
  <c r="BZ34" i="4"/>
  <c r="CA34" i="4"/>
  <c r="CB34" i="4"/>
  <c r="CD34" i="4"/>
  <c r="CE34" i="4"/>
  <c r="CF34" i="4"/>
  <c r="CG34" i="4"/>
  <c r="CH34" i="4"/>
  <c r="CI34" i="4"/>
  <c r="CJ34" i="4"/>
  <c r="CL34" i="4"/>
  <c r="CM34" i="4"/>
  <c r="CN34" i="4"/>
  <c r="CO34" i="4"/>
  <c r="CP34" i="4"/>
  <c r="CQ34" i="4"/>
  <c r="CR34" i="4"/>
  <c r="CT34" i="4"/>
  <c r="CU34" i="4"/>
  <c r="CV34" i="4"/>
  <c r="CW34" i="4"/>
  <c r="CX34" i="4"/>
  <c r="CY34" i="4"/>
  <c r="CZ34" i="4"/>
  <c r="DB34" i="4"/>
  <c r="DC34" i="4"/>
  <c r="DD34" i="4"/>
  <c r="DE34" i="4"/>
  <c r="DF34" i="4"/>
  <c r="DG34" i="4"/>
  <c r="DH34" i="4"/>
  <c r="DJ34" i="4"/>
  <c r="DK34" i="4"/>
  <c r="DL34" i="4"/>
  <c r="DM34" i="4"/>
  <c r="DN34" i="4"/>
  <c r="DO34" i="4"/>
  <c r="DP34" i="4"/>
  <c r="DR34" i="4"/>
  <c r="DS34" i="4"/>
  <c r="DT34" i="4"/>
  <c r="DU34" i="4"/>
  <c r="DV34" i="4"/>
  <c r="DW34" i="4"/>
  <c r="DX34" i="4"/>
  <c r="DZ34" i="4"/>
  <c r="EA34" i="4"/>
  <c r="EB34" i="4"/>
  <c r="EC34" i="4"/>
  <c r="ED34" i="4"/>
  <c r="EE34" i="4"/>
  <c r="EF34" i="4"/>
  <c r="EH34" i="4"/>
  <c r="EI34" i="4"/>
  <c r="EJ34" i="4"/>
  <c r="EK34" i="4"/>
  <c r="EL34" i="4"/>
  <c r="EM34" i="4"/>
  <c r="EN34" i="4"/>
  <c r="EP34" i="4"/>
  <c r="EQ34" i="4"/>
  <c r="ER34" i="4"/>
  <c r="ES34" i="4"/>
  <c r="ET34" i="4"/>
  <c r="EU34" i="4"/>
  <c r="EV34" i="4"/>
  <c r="EX34" i="4"/>
  <c r="EY34" i="4"/>
  <c r="EZ34" i="4"/>
  <c r="FA34" i="4"/>
  <c r="FB34" i="4"/>
  <c r="FC34" i="4"/>
  <c r="FD34" i="4"/>
  <c r="FF34" i="4"/>
  <c r="FG34" i="4"/>
  <c r="FH34" i="4"/>
  <c r="FI34" i="4"/>
  <c r="FJ34" i="4"/>
  <c r="FK34" i="4"/>
  <c r="FL34" i="4"/>
  <c r="FN34" i="4"/>
  <c r="FO34" i="4"/>
  <c r="FP34" i="4"/>
  <c r="FQ34" i="4"/>
  <c r="FR34" i="4"/>
  <c r="FS34" i="4"/>
  <c r="FT34" i="4"/>
  <c r="FV34" i="4"/>
  <c r="FW34" i="4"/>
  <c r="FX34" i="4"/>
  <c r="FY34" i="4"/>
  <c r="FZ34" i="4"/>
  <c r="GA34" i="4"/>
  <c r="GB34" i="4"/>
  <c r="GD34" i="4"/>
  <c r="GE34" i="4"/>
  <c r="GF34" i="4"/>
  <c r="GG34" i="4"/>
  <c r="GH34" i="4"/>
  <c r="GI34" i="4"/>
  <c r="GJ34" i="4"/>
  <c r="GL34" i="4"/>
  <c r="GM34" i="4"/>
  <c r="GN34" i="4"/>
  <c r="GO34" i="4"/>
  <c r="GP34" i="4"/>
  <c r="GQ34" i="4"/>
  <c r="GR34" i="4"/>
  <c r="GT34" i="4"/>
  <c r="GU34" i="4"/>
  <c r="GV34" i="4"/>
  <c r="GW34" i="4"/>
  <c r="GX34" i="4"/>
  <c r="GY34" i="4"/>
  <c r="GZ34" i="4"/>
  <c r="HB34" i="4"/>
  <c r="HC34" i="4"/>
  <c r="HD34" i="4"/>
  <c r="HE34" i="4"/>
  <c r="HF34" i="4"/>
  <c r="HG34" i="4"/>
  <c r="HH34" i="4"/>
  <c r="HJ34" i="4"/>
  <c r="HK34" i="4"/>
  <c r="HL34" i="4"/>
  <c r="HM34" i="4"/>
  <c r="HN34" i="4"/>
  <c r="HO34" i="4"/>
  <c r="HP34" i="4"/>
  <c r="HR34" i="4"/>
  <c r="HS34" i="4"/>
  <c r="HT34" i="4"/>
  <c r="HU34" i="4"/>
  <c r="HV34" i="4"/>
  <c r="HW34" i="4"/>
  <c r="HX34" i="4"/>
  <c r="HZ34" i="4"/>
  <c r="IA34" i="4"/>
  <c r="IB34" i="4"/>
  <c r="IC34" i="4"/>
  <c r="ID34" i="4"/>
  <c r="IE34" i="4"/>
  <c r="IF34" i="4"/>
  <c r="IH34" i="4"/>
  <c r="II34" i="4"/>
  <c r="IJ34" i="4"/>
  <c r="IK34" i="4"/>
  <c r="IL34" i="4"/>
  <c r="IM34" i="4"/>
  <c r="IN34" i="4"/>
  <c r="IP34" i="4"/>
  <c r="IQ34" i="4"/>
  <c r="IR34" i="4"/>
  <c r="IS34" i="4"/>
  <c r="IT34" i="4"/>
  <c r="IU34" i="4"/>
  <c r="IV34" i="4"/>
  <c r="B34" i="4"/>
  <c r="B33" i="4"/>
  <c r="B50" i="4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AV50" i="4" s="1"/>
  <c r="AW50" i="4" s="1"/>
  <c r="AX50" i="4" s="1"/>
  <c r="AY50" i="4" s="1"/>
  <c r="AZ50" i="4" s="1"/>
  <c r="BA50" i="4" s="1"/>
  <c r="BB50" i="4" s="1"/>
  <c r="BC50" i="4" s="1"/>
  <c r="BD50" i="4" s="1"/>
  <c r="BE50" i="4" s="1"/>
  <c r="BF50" i="4" s="1"/>
  <c r="BG50" i="4" s="1"/>
  <c r="BH50" i="4" s="1"/>
  <c r="BI50" i="4" s="1"/>
  <c r="BJ50" i="4" s="1"/>
  <c r="BK50" i="4" s="1"/>
  <c r="BL50" i="4" s="1"/>
  <c r="BM50" i="4" s="1"/>
  <c r="BN50" i="4" s="1"/>
  <c r="BO50" i="4" s="1"/>
  <c r="BP50" i="4" s="1"/>
  <c r="BQ50" i="4" s="1"/>
  <c r="BR50" i="4" s="1"/>
  <c r="BS50" i="4" s="1"/>
  <c r="BT50" i="4" s="1"/>
  <c r="BU50" i="4" s="1"/>
  <c r="BV50" i="4" s="1"/>
  <c r="BW50" i="4" s="1"/>
  <c r="BX50" i="4" s="1"/>
  <c r="BY50" i="4" s="1"/>
  <c r="BZ50" i="4" s="1"/>
  <c r="CA50" i="4" s="1"/>
  <c r="CB50" i="4" s="1"/>
  <c r="CC50" i="4" s="1"/>
  <c r="CD50" i="4" s="1"/>
  <c r="CE50" i="4" s="1"/>
  <c r="CF50" i="4" s="1"/>
  <c r="CG50" i="4" s="1"/>
  <c r="CH50" i="4" s="1"/>
  <c r="CI50" i="4" s="1"/>
  <c r="CJ50" i="4" s="1"/>
  <c r="CK50" i="4" s="1"/>
  <c r="CL50" i="4" s="1"/>
  <c r="CM50" i="4" s="1"/>
  <c r="CN50" i="4" s="1"/>
  <c r="CO50" i="4" s="1"/>
  <c r="CP50" i="4" s="1"/>
  <c r="CQ50" i="4" s="1"/>
  <c r="CR50" i="4" s="1"/>
  <c r="CS50" i="4" s="1"/>
  <c r="CT50" i="4" s="1"/>
  <c r="CU50" i="4" s="1"/>
  <c r="CV50" i="4" s="1"/>
  <c r="CW50" i="4" s="1"/>
  <c r="CX50" i="4" s="1"/>
  <c r="CY50" i="4" s="1"/>
  <c r="CZ50" i="4" s="1"/>
  <c r="DA50" i="4" s="1"/>
  <c r="DB50" i="4" s="1"/>
  <c r="DC50" i="4" s="1"/>
  <c r="DD50" i="4" s="1"/>
  <c r="DE50" i="4" s="1"/>
  <c r="DF50" i="4" s="1"/>
  <c r="DG50" i="4" s="1"/>
  <c r="DH50" i="4" s="1"/>
  <c r="DI50" i="4" s="1"/>
  <c r="DJ50" i="4" s="1"/>
  <c r="DK50" i="4" s="1"/>
  <c r="DL50" i="4" s="1"/>
  <c r="DM50" i="4" s="1"/>
  <c r="DN50" i="4" s="1"/>
  <c r="DO50" i="4" s="1"/>
  <c r="DP50" i="4" s="1"/>
  <c r="DQ50" i="4" s="1"/>
  <c r="DR50" i="4" s="1"/>
  <c r="DS50" i="4" s="1"/>
  <c r="DT50" i="4" s="1"/>
  <c r="DU50" i="4" s="1"/>
  <c r="DV50" i="4" s="1"/>
  <c r="DW50" i="4" s="1"/>
  <c r="DX50" i="4" s="1"/>
  <c r="DY50" i="4" s="1"/>
  <c r="DZ50" i="4" s="1"/>
  <c r="EA50" i="4" s="1"/>
  <c r="EB50" i="4" s="1"/>
  <c r="EC50" i="4" s="1"/>
  <c r="ED50" i="4" s="1"/>
  <c r="EE50" i="4" s="1"/>
  <c r="EF50" i="4" s="1"/>
  <c r="EG50" i="4" s="1"/>
  <c r="EH50" i="4" s="1"/>
  <c r="EI50" i="4" s="1"/>
  <c r="EJ50" i="4" s="1"/>
  <c r="EK50" i="4" s="1"/>
  <c r="EL50" i="4" s="1"/>
  <c r="EM50" i="4" s="1"/>
  <c r="EN50" i="4" s="1"/>
  <c r="EO50" i="4" s="1"/>
  <c r="EP50" i="4" s="1"/>
  <c r="EQ50" i="4" s="1"/>
  <c r="ER50" i="4" s="1"/>
  <c r="ES50" i="4" s="1"/>
  <c r="ET50" i="4" s="1"/>
  <c r="EU50" i="4" s="1"/>
  <c r="EV50" i="4" s="1"/>
  <c r="EW50" i="4" s="1"/>
  <c r="EX50" i="4" s="1"/>
  <c r="EY50" i="4" s="1"/>
  <c r="EZ50" i="4" s="1"/>
  <c r="FA50" i="4" s="1"/>
  <c r="FB50" i="4" s="1"/>
  <c r="FC50" i="4" s="1"/>
  <c r="FD50" i="4" s="1"/>
  <c r="FE50" i="4" s="1"/>
  <c r="FF50" i="4" s="1"/>
  <c r="FG50" i="4" s="1"/>
  <c r="FH50" i="4" s="1"/>
  <c r="FI50" i="4" s="1"/>
  <c r="FJ50" i="4" s="1"/>
  <c r="FK50" i="4" s="1"/>
  <c r="FL50" i="4" s="1"/>
  <c r="FM50" i="4" s="1"/>
  <c r="FN50" i="4" s="1"/>
  <c r="FO50" i="4" s="1"/>
  <c r="FP50" i="4" s="1"/>
  <c r="FQ50" i="4" s="1"/>
  <c r="FR50" i="4" s="1"/>
  <c r="FS50" i="4" s="1"/>
  <c r="FT50" i="4" s="1"/>
  <c r="FU50" i="4" s="1"/>
  <c r="FV50" i="4" s="1"/>
  <c r="FW50" i="4" s="1"/>
  <c r="FX50" i="4" s="1"/>
  <c r="FY50" i="4" s="1"/>
  <c r="FZ50" i="4" s="1"/>
  <c r="GA50" i="4" s="1"/>
  <c r="GB50" i="4" s="1"/>
  <c r="GC50" i="4" s="1"/>
  <c r="GD50" i="4" s="1"/>
  <c r="GE50" i="4" s="1"/>
  <c r="GF50" i="4" s="1"/>
  <c r="GG50" i="4" s="1"/>
  <c r="GH50" i="4" s="1"/>
  <c r="GI50" i="4" s="1"/>
  <c r="GJ50" i="4" s="1"/>
  <c r="GK50" i="4" s="1"/>
  <c r="GL50" i="4" s="1"/>
  <c r="GM50" i="4" s="1"/>
  <c r="GN50" i="4" s="1"/>
  <c r="GO50" i="4" s="1"/>
  <c r="GP50" i="4" s="1"/>
  <c r="GQ50" i="4" s="1"/>
  <c r="GR50" i="4" s="1"/>
  <c r="GS50" i="4" s="1"/>
  <c r="GT50" i="4" s="1"/>
  <c r="GU50" i="4" s="1"/>
  <c r="GV50" i="4" s="1"/>
  <c r="GW50" i="4" s="1"/>
  <c r="GX50" i="4" s="1"/>
  <c r="GY50" i="4" s="1"/>
  <c r="GZ50" i="4" s="1"/>
  <c r="HA50" i="4" s="1"/>
  <c r="HB50" i="4" s="1"/>
  <c r="HC50" i="4" s="1"/>
  <c r="HD50" i="4" s="1"/>
  <c r="HE50" i="4" s="1"/>
  <c r="HF50" i="4" s="1"/>
  <c r="HG50" i="4" s="1"/>
  <c r="HH50" i="4" s="1"/>
  <c r="HI50" i="4" s="1"/>
  <c r="HJ50" i="4" s="1"/>
  <c r="HK50" i="4" s="1"/>
  <c r="HL50" i="4" s="1"/>
  <c r="HM50" i="4" s="1"/>
  <c r="HN50" i="4" s="1"/>
  <c r="HO50" i="4" s="1"/>
  <c r="HP50" i="4" s="1"/>
  <c r="HQ50" i="4" s="1"/>
  <c r="HR50" i="4" s="1"/>
  <c r="HS50" i="4" s="1"/>
  <c r="HT50" i="4" s="1"/>
  <c r="HU50" i="4" s="1"/>
  <c r="HV50" i="4" s="1"/>
  <c r="HW50" i="4" s="1"/>
  <c r="HX50" i="4" s="1"/>
  <c r="HY50" i="4" s="1"/>
  <c r="HZ50" i="4" s="1"/>
  <c r="IA50" i="4" s="1"/>
  <c r="IB50" i="4" s="1"/>
  <c r="IC50" i="4" s="1"/>
  <c r="ID50" i="4" s="1"/>
  <c r="IE50" i="4" s="1"/>
  <c r="IF50" i="4" s="1"/>
  <c r="IG50" i="4" s="1"/>
  <c r="IH50" i="4" s="1"/>
  <c r="II50" i="4" s="1"/>
  <c r="IJ50" i="4" s="1"/>
  <c r="IK50" i="4" s="1"/>
  <c r="IL50" i="4" s="1"/>
  <c r="IM50" i="4" s="1"/>
  <c r="IN50" i="4" s="1"/>
  <c r="IO50" i="4" s="1"/>
  <c r="IP50" i="4" s="1"/>
  <c r="IQ50" i="4" s="1"/>
  <c r="IR50" i="4" s="1"/>
  <c r="IS50" i="4" s="1"/>
  <c r="IT50" i="4" s="1"/>
  <c r="IU50" i="4" s="1"/>
  <c r="IV50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L43" i="4" s="1"/>
  <c r="BM43" i="4" s="1"/>
  <c r="BN43" i="4" s="1"/>
  <c r="BO43" i="4" s="1"/>
  <c r="BP43" i="4" s="1"/>
  <c r="BQ43" i="4" s="1"/>
  <c r="BR43" i="4" s="1"/>
  <c r="BS43" i="4" s="1"/>
  <c r="BT43" i="4" s="1"/>
  <c r="BU43" i="4" s="1"/>
  <c r="BV43" i="4" s="1"/>
  <c r="BW43" i="4" s="1"/>
  <c r="BX43" i="4" s="1"/>
  <c r="BY43" i="4" s="1"/>
  <c r="BZ43" i="4" s="1"/>
  <c r="CA43" i="4" s="1"/>
  <c r="CB43" i="4" s="1"/>
  <c r="CC43" i="4" s="1"/>
  <c r="CD43" i="4" s="1"/>
  <c r="CE43" i="4" s="1"/>
  <c r="CF43" i="4" s="1"/>
  <c r="CG43" i="4" s="1"/>
  <c r="CH43" i="4" s="1"/>
  <c r="CI43" i="4" s="1"/>
  <c r="CJ43" i="4" s="1"/>
  <c r="CK43" i="4" s="1"/>
  <c r="CL43" i="4" s="1"/>
  <c r="CM43" i="4" s="1"/>
  <c r="CN43" i="4" s="1"/>
  <c r="CO43" i="4" s="1"/>
  <c r="CP43" i="4" s="1"/>
  <c r="CQ43" i="4" s="1"/>
  <c r="CR43" i="4" s="1"/>
  <c r="CS43" i="4" s="1"/>
  <c r="CT43" i="4" s="1"/>
  <c r="CU43" i="4" s="1"/>
  <c r="CV43" i="4" s="1"/>
  <c r="CW43" i="4" s="1"/>
  <c r="CX43" i="4" s="1"/>
  <c r="CY43" i="4" s="1"/>
  <c r="CZ43" i="4" s="1"/>
  <c r="DA43" i="4" s="1"/>
  <c r="DB43" i="4" s="1"/>
  <c r="DC43" i="4" s="1"/>
  <c r="DD43" i="4" s="1"/>
  <c r="DE43" i="4" s="1"/>
  <c r="DF43" i="4" s="1"/>
  <c r="DG43" i="4" s="1"/>
  <c r="DH43" i="4" s="1"/>
  <c r="DI43" i="4" s="1"/>
  <c r="DJ43" i="4" s="1"/>
  <c r="DK43" i="4" s="1"/>
  <c r="DL43" i="4" s="1"/>
  <c r="DM43" i="4" s="1"/>
  <c r="DN43" i="4" s="1"/>
  <c r="DO43" i="4" s="1"/>
  <c r="DP43" i="4" s="1"/>
  <c r="DQ43" i="4" s="1"/>
  <c r="DR43" i="4" s="1"/>
  <c r="DS43" i="4" s="1"/>
  <c r="DT43" i="4" s="1"/>
  <c r="DU43" i="4" s="1"/>
  <c r="DV43" i="4" s="1"/>
  <c r="DW43" i="4" s="1"/>
  <c r="DX43" i="4" s="1"/>
  <c r="DY43" i="4" s="1"/>
  <c r="DZ43" i="4" s="1"/>
  <c r="EA43" i="4" s="1"/>
  <c r="EB43" i="4" s="1"/>
  <c r="EC43" i="4" s="1"/>
  <c r="ED43" i="4" s="1"/>
  <c r="EE43" i="4" s="1"/>
  <c r="EF43" i="4" s="1"/>
  <c r="EG43" i="4" s="1"/>
  <c r="EH43" i="4" s="1"/>
  <c r="EI43" i="4" s="1"/>
  <c r="EJ43" i="4" s="1"/>
  <c r="EK43" i="4" s="1"/>
  <c r="EL43" i="4" s="1"/>
  <c r="EM43" i="4" s="1"/>
  <c r="EN43" i="4" s="1"/>
  <c r="EO43" i="4" s="1"/>
  <c r="EP43" i="4" s="1"/>
  <c r="EQ43" i="4" s="1"/>
  <c r="ER43" i="4" s="1"/>
  <c r="ES43" i="4" s="1"/>
  <c r="ET43" i="4" s="1"/>
  <c r="EU43" i="4" s="1"/>
  <c r="EV43" i="4" s="1"/>
  <c r="EW43" i="4" s="1"/>
  <c r="EX43" i="4" s="1"/>
  <c r="EY43" i="4" s="1"/>
  <c r="EZ43" i="4" s="1"/>
  <c r="FA43" i="4" s="1"/>
  <c r="FB43" i="4" s="1"/>
  <c r="FC43" i="4" s="1"/>
  <c r="FD43" i="4" s="1"/>
  <c r="FE43" i="4" s="1"/>
  <c r="FF43" i="4" s="1"/>
  <c r="FG43" i="4" s="1"/>
  <c r="FH43" i="4" s="1"/>
  <c r="FI43" i="4" s="1"/>
  <c r="FJ43" i="4" s="1"/>
  <c r="FK43" i="4" s="1"/>
  <c r="FL43" i="4" s="1"/>
  <c r="FM43" i="4" s="1"/>
  <c r="FN43" i="4" s="1"/>
  <c r="FO43" i="4" s="1"/>
  <c r="FP43" i="4" s="1"/>
  <c r="FQ43" i="4" s="1"/>
  <c r="FR43" i="4" s="1"/>
  <c r="FS43" i="4" s="1"/>
  <c r="FT43" i="4" s="1"/>
  <c r="FU43" i="4" s="1"/>
  <c r="FV43" i="4" s="1"/>
  <c r="FW43" i="4" s="1"/>
  <c r="FX43" i="4" s="1"/>
  <c r="FY43" i="4" s="1"/>
  <c r="FZ43" i="4" s="1"/>
  <c r="GA43" i="4" s="1"/>
  <c r="GB43" i="4" s="1"/>
  <c r="GC43" i="4" s="1"/>
  <c r="GD43" i="4" s="1"/>
  <c r="GE43" i="4" s="1"/>
  <c r="GF43" i="4" s="1"/>
  <c r="GG43" i="4" s="1"/>
  <c r="GH43" i="4" s="1"/>
  <c r="GI43" i="4" s="1"/>
  <c r="GJ43" i="4" s="1"/>
  <c r="GK43" i="4" s="1"/>
  <c r="GL43" i="4" s="1"/>
  <c r="GM43" i="4" s="1"/>
  <c r="GN43" i="4" s="1"/>
  <c r="GO43" i="4" s="1"/>
  <c r="GP43" i="4" s="1"/>
  <c r="GQ43" i="4" s="1"/>
  <c r="GR43" i="4" s="1"/>
  <c r="GS43" i="4" s="1"/>
  <c r="GT43" i="4" s="1"/>
  <c r="GU43" i="4" s="1"/>
  <c r="GV43" i="4" s="1"/>
  <c r="GW43" i="4" s="1"/>
  <c r="GX43" i="4" s="1"/>
  <c r="GY43" i="4" s="1"/>
  <c r="GZ43" i="4" s="1"/>
  <c r="HA43" i="4" s="1"/>
  <c r="HB43" i="4" s="1"/>
  <c r="HC43" i="4" s="1"/>
  <c r="HD43" i="4" s="1"/>
  <c r="HE43" i="4" s="1"/>
  <c r="HF43" i="4" s="1"/>
  <c r="HG43" i="4" s="1"/>
  <c r="HH43" i="4" s="1"/>
  <c r="HI43" i="4" s="1"/>
  <c r="HJ43" i="4" s="1"/>
  <c r="HK43" i="4" s="1"/>
  <c r="HL43" i="4" s="1"/>
  <c r="HM43" i="4" s="1"/>
  <c r="HN43" i="4" s="1"/>
  <c r="HO43" i="4" s="1"/>
  <c r="HP43" i="4" s="1"/>
  <c r="HQ43" i="4" s="1"/>
  <c r="HR43" i="4" s="1"/>
  <c r="HS43" i="4" s="1"/>
  <c r="HT43" i="4" s="1"/>
  <c r="HU43" i="4" s="1"/>
  <c r="HV43" i="4" s="1"/>
  <c r="HW43" i="4" s="1"/>
  <c r="HX43" i="4" s="1"/>
  <c r="HY43" i="4" s="1"/>
  <c r="HZ43" i="4" s="1"/>
  <c r="IA43" i="4" s="1"/>
  <c r="IB43" i="4" s="1"/>
  <c r="IC43" i="4" s="1"/>
  <c r="ID43" i="4" s="1"/>
  <c r="IE43" i="4" s="1"/>
  <c r="IF43" i="4" s="1"/>
  <c r="IG43" i="4" s="1"/>
  <c r="IH43" i="4" s="1"/>
  <c r="II43" i="4" s="1"/>
  <c r="IJ43" i="4" s="1"/>
  <c r="IK43" i="4" s="1"/>
  <c r="IL43" i="4" s="1"/>
  <c r="IM43" i="4" s="1"/>
  <c r="IN43" i="4" s="1"/>
  <c r="IO43" i="4" s="1"/>
  <c r="IP43" i="4" s="1"/>
  <c r="IQ43" i="4" s="1"/>
  <c r="IR43" i="4" s="1"/>
  <c r="IS43" i="4" s="1"/>
  <c r="IT43" i="4" s="1"/>
  <c r="IU43" i="4" s="1"/>
  <c r="IV43" i="4" s="1"/>
  <c r="X42" i="4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BK42" i="4" s="1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BW42" i="4" s="1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I42" i="4" s="1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CU42" i="4" s="1"/>
  <c r="CV42" i="4" s="1"/>
  <c r="CW42" i="4" s="1"/>
  <c r="CX42" i="4" s="1"/>
  <c r="CY42" i="4" s="1"/>
  <c r="CZ42" i="4" s="1"/>
  <c r="DA42" i="4" s="1"/>
  <c r="DB42" i="4" s="1"/>
  <c r="DC42" i="4" s="1"/>
  <c r="DD42" i="4" s="1"/>
  <c r="DE42" i="4" s="1"/>
  <c r="DF42" i="4" s="1"/>
  <c r="DG42" i="4" s="1"/>
  <c r="DH42" i="4" s="1"/>
  <c r="DI42" i="4" s="1"/>
  <c r="DJ42" i="4" s="1"/>
  <c r="DK42" i="4" s="1"/>
  <c r="DL42" i="4" s="1"/>
  <c r="DM42" i="4" s="1"/>
  <c r="DN42" i="4" s="1"/>
  <c r="DO42" i="4" s="1"/>
  <c r="DP42" i="4" s="1"/>
  <c r="DQ42" i="4" s="1"/>
  <c r="DR42" i="4" s="1"/>
  <c r="DS42" i="4" s="1"/>
  <c r="DT42" i="4" s="1"/>
  <c r="DU42" i="4" s="1"/>
  <c r="DV42" i="4" s="1"/>
  <c r="DW42" i="4" s="1"/>
  <c r="DX42" i="4" s="1"/>
  <c r="DY42" i="4" s="1"/>
  <c r="DZ42" i="4" s="1"/>
  <c r="EA42" i="4" s="1"/>
  <c r="EB42" i="4" s="1"/>
  <c r="EC42" i="4" s="1"/>
  <c r="ED42" i="4" s="1"/>
  <c r="EE42" i="4" s="1"/>
  <c r="EF42" i="4" s="1"/>
  <c r="EG42" i="4" s="1"/>
  <c r="EH42" i="4" s="1"/>
  <c r="EI42" i="4" s="1"/>
  <c r="EJ42" i="4" s="1"/>
  <c r="EK42" i="4" s="1"/>
  <c r="EL42" i="4" s="1"/>
  <c r="EM42" i="4" s="1"/>
  <c r="EN42" i="4" s="1"/>
  <c r="EO42" i="4" s="1"/>
  <c r="EP42" i="4" s="1"/>
  <c r="EQ42" i="4" s="1"/>
  <c r="ER42" i="4" s="1"/>
  <c r="ES42" i="4" s="1"/>
  <c r="ET42" i="4" s="1"/>
  <c r="EU42" i="4" s="1"/>
  <c r="EV42" i="4" s="1"/>
  <c r="EW42" i="4" s="1"/>
  <c r="EX42" i="4" s="1"/>
  <c r="EY42" i="4" s="1"/>
  <c r="EZ42" i="4" s="1"/>
  <c r="FA42" i="4" s="1"/>
  <c r="FB42" i="4" s="1"/>
  <c r="FC42" i="4" s="1"/>
  <c r="FD42" i="4" s="1"/>
  <c r="FE42" i="4" s="1"/>
  <c r="FF42" i="4" s="1"/>
  <c r="FG42" i="4" s="1"/>
  <c r="FH42" i="4" s="1"/>
  <c r="FI42" i="4" s="1"/>
  <c r="FJ42" i="4" s="1"/>
  <c r="FK42" i="4" s="1"/>
  <c r="FL42" i="4" s="1"/>
  <c r="FM42" i="4" s="1"/>
  <c r="FN42" i="4" s="1"/>
  <c r="FO42" i="4" s="1"/>
  <c r="FP42" i="4" s="1"/>
  <c r="FQ42" i="4" s="1"/>
  <c r="FR42" i="4" s="1"/>
  <c r="FS42" i="4" s="1"/>
  <c r="FT42" i="4" s="1"/>
  <c r="FU42" i="4" s="1"/>
  <c r="FV42" i="4" s="1"/>
  <c r="FW42" i="4" s="1"/>
  <c r="FX42" i="4" s="1"/>
  <c r="FY42" i="4" s="1"/>
  <c r="FZ42" i="4" s="1"/>
  <c r="GA42" i="4" s="1"/>
  <c r="GB42" i="4" s="1"/>
  <c r="GC42" i="4" s="1"/>
  <c r="GD42" i="4" s="1"/>
  <c r="GE42" i="4" s="1"/>
  <c r="GF42" i="4" s="1"/>
  <c r="GG42" i="4" s="1"/>
  <c r="GH42" i="4" s="1"/>
  <c r="GI42" i="4" s="1"/>
  <c r="GJ42" i="4" s="1"/>
  <c r="GK42" i="4" s="1"/>
  <c r="GL42" i="4" s="1"/>
  <c r="GM42" i="4" s="1"/>
  <c r="GN42" i="4" s="1"/>
  <c r="GO42" i="4" s="1"/>
  <c r="GP42" i="4" s="1"/>
  <c r="GQ42" i="4" s="1"/>
  <c r="GR42" i="4" s="1"/>
  <c r="GS42" i="4" s="1"/>
  <c r="GT42" i="4" s="1"/>
  <c r="GU42" i="4" s="1"/>
  <c r="GV42" i="4" s="1"/>
  <c r="GW42" i="4" s="1"/>
  <c r="GX42" i="4" s="1"/>
  <c r="GY42" i="4" s="1"/>
  <c r="GZ42" i="4" s="1"/>
  <c r="HA42" i="4" s="1"/>
  <c r="HB42" i="4" s="1"/>
  <c r="HC42" i="4" s="1"/>
  <c r="HD42" i="4" s="1"/>
  <c r="HE42" i="4" s="1"/>
  <c r="HF42" i="4" s="1"/>
  <c r="HG42" i="4" s="1"/>
  <c r="HH42" i="4" s="1"/>
  <c r="HI42" i="4" s="1"/>
  <c r="HJ42" i="4" s="1"/>
  <c r="HK42" i="4" s="1"/>
  <c r="HL42" i="4" s="1"/>
  <c r="HM42" i="4" s="1"/>
  <c r="HN42" i="4" s="1"/>
  <c r="HO42" i="4" s="1"/>
  <c r="HP42" i="4" s="1"/>
  <c r="HQ42" i="4" s="1"/>
  <c r="HR42" i="4" s="1"/>
  <c r="HS42" i="4" s="1"/>
  <c r="HT42" i="4" s="1"/>
  <c r="HU42" i="4" s="1"/>
  <c r="HV42" i="4" s="1"/>
  <c r="HW42" i="4" s="1"/>
  <c r="HX42" i="4" s="1"/>
  <c r="HY42" i="4" s="1"/>
  <c r="HZ42" i="4" s="1"/>
  <c r="IA42" i="4" s="1"/>
  <c r="IB42" i="4" s="1"/>
  <c r="IC42" i="4" s="1"/>
  <c r="ID42" i="4" s="1"/>
  <c r="IE42" i="4" s="1"/>
  <c r="IF42" i="4" s="1"/>
  <c r="IG42" i="4" s="1"/>
  <c r="IH42" i="4" s="1"/>
  <c r="II42" i="4" s="1"/>
  <c r="IJ42" i="4" s="1"/>
  <c r="IK42" i="4" s="1"/>
  <c r="IL42" i="4" s="1"/>
  <c r="IM42" i="4" s="1"/>
  <c r="IN42" i="4" s="1"/>
  <c r="IO42" i="4" s="1"/>
  <c r="IP42" i="4" s="1"/>
  <c r="IQ42" i="4" s="1"/>
  <c r="IR42" i="4" s="1"/>
  <c r="IS42" i="4" s="1"/>
  <c r="IT42" i="4" s="1"/>
  <c r="IU42" i="4" s="1"/>
  <c r="IV42" i="4" s="1"/>
  <c r="P42" i="4"/>
  <c r="Q42" i="4" s="1"/>
  <c r="R42" i="4" s="1"/>
  <c r="S42" i="4" s="1"/>
  <c r="T42" i="4" s="1"/>
  <c r="U42" i="4" s="1"/>
  <c r="V42" i="4" s="1"/>
  <c r="W42" i="4" s="1"/>
  <c r="E42" i="4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C42" i="4"/>
  <c r="D42" i="4" s="1"/>
  <c r="N41" i="4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BL41" i="4" s="1"/>
  <c r="BM41" i="4" s="1"/>
  <c r="BN41" i="4" s="1"/>
  <c r="BO41" i="4" s="1"/>
  <c r="BP41" i="4" s="1"/>
  <c r="BQ41" i="4" s="1"/>
  <c r="BR41" i="4" s="1"/>
  <c r="BS41" i="4" s="1"/>
  <c r="BT41" i="4" s="1"/>
  <c r="BU41" i="4" s="1"/>
  <c r="BV41" i="4" s="1"/>
  <c r="BW41" i="4" s="1"/>
  <c r="BX41" i="4" s="1"/>
  <c r="BY41" i="4" s="1"/>
  <c r="BZ41" i="4" s="1"/>
  <c r="CA41" i="4" s="1"/>
  <c r="CB41" i="4" s="1"/>
  <c r="CC41" i="4" s="1"/>
  <c r="CD41" i="4" s="1"/>
  <c r="CE41" i="4" s="1"/>
  <c r="CF41" i="4" s="1"/>
  <c r="CG41" i="4" s="1"/>
  <c r="CH41" i="4" s="1"/>
  <c r="CI41" i="4" s="1"/>
  <c r="CJ41" i="4" s="1"/>
  <c r="CK41" i="4" s="1"/>
  <c r="CL41" i="4" s="1"/>
  <c r="CM41" i="4" s="1"/>
  <c r="CN41" i="4" s="1"/>
  <c r="CO41" i="4" s="1"/>
  <c r="CP41" i="4" s="1"/>
  <c r="CQ41" i="4" s="1"/>
  <c r="CR41" i="4" s="1"/>
  <c r="CS41" i="4" s="1"/>
  <c r="CT41" i="4" s="1"/>
  <c r="CU41" i="4" s="1"/>
  <c r="CV41" i="4" s="1"/>
  <c r="CW41" i="4" s="1"/>
  <c r="CX41" i="4" s="1"/>
  <c r="CY41" i="4" s="1"/>
  <c r="CZ41" i="4" s="1"/>
  <c r="DA41" i="4" s="1"/>
  <c r="DB41" i="4" s="1"/>
  <c r="DC41" i="4" s="1"/>
  <c r="DD41" i="4" s="1"/>
  <c r="DE41" i="4" s="1"/>
  <c r="DF41" i="4" s="1"/>
  <c r="DG41" i="4" s="1"/>
  <c r="DH41" i="4" s="1"/>
  <c r="DI41" i="4" s="1"/>
  <c r="DJ41" i="4" s="1"/>
  <c r="DK41" i="4" s="1"/>
  <c r="DL41" i="4" s="1"/>
  <c r="DM41" i="4" s="1"/>
  <c r="DN41" i="4" s="1"/>
  <c r="DO41" i="4" s="1"/>
  <c r="DP41" i="4" s="1"/>
  <c r="DQ41" i="4" s="1"/>
  <c r="DR41" i="4" s="1"/>
  <c r="DS41" i="4" s="1"/>
  <c r="DT41" i="4" s="1"/>
  <c r="DU41" i="4" s="1"/>
  <c r="DV41" i="4" s="1"/>
  <c r="DW41" i="4" s="1"/>
  <c r="DX41" i="4" s="1"/>
  <c r="DY41" i="4" s="1"/>
  <c r="DZ41" i="4" s="1"/>
  <c r="EA41" i="4" s="1"/>
  <c r="EB41" i="4" s="1"/>
  <c r="EC41" i="4" s="1"/>
  <c r="ED41" i="4" s="1"/>
  <c r="EE41" i="4" s="1"/>
  <c r="EF41" i="4" s="1"/>
  <c r="EG41" i="4" s="1"/>
  <c r="EH41" i="4" s="1"/>
  <c r="EI41" i="4" s="1"/>
  <c r="EJ41" i="4" s="1"/>
  <c r="EK41" i="4" s="1"/>
  <c r="EL41" i="4" s="1"/>
  <c r="EM41" i="4" s="1"/>
  <c r="EN41" i="4" s="1"/>
  <c r="EO41" i="4" s="1"/>
  <c r="EP41" i="4" s="1"/>
  <c r="EQ41" i="4" s="1"/>
  <c r="ER41" i="4" s="1"/>
  <c r="ES41" i="4" s="1"/>
  <c r="ET41" i="4" s="1"/>
  <c r="EU41" i="4" s="1"/>
  <c r="EV41" i="4" s="1"/>
  <c r="EW41" i="4" s="1"/>
  <c r="EX41" i="4" s="1"/>
  <c r="EY41" i="4" s="1"/>
  <c r="EZ41" i="4" s="1"/>
  <c r="FA41" i="4" s="1"/>
  <c r="FB41" i="4" s="1"/>
  <c r="FC41" i="4" s="1"/>
  <c r="FD41" i="4" s="1"/>
  <c r="FE41" i="4" s="1"/>
  <c r="FF41" i="4" s="1"/>
  <c r="FG41" i="4" s="1"/>
  <c r="FH41" i="4" s="1"/>
  <c r="FI41" i="4" s="1"/>
  <c r="FJ41" i="4" s="1"/>
  <c r="FK41" i="4" s="1"/>
  <c r="FL41" i="4" s="1"/>
  <c r="FM41" i="4" s="1"/>
  <c r="FN41" i="4" s="1"/>
  <c r="FO41" i="4" s="1"/>
  <c r="FP41" i="4" s="1"/>
  <c r="FQ41" i="4" s="1"/>
  <c r="FR41" i="4" s="1"/>
  <c r="FS41" i="4" s="1"/>
  <c r="FT41" i="4" s="1"/>
  <c r="FU41" i="4" s="1"/>
  <c r="FV41" i="4" s="1"/>
  <c r="FW41" i="4" s="1"/>
  <c r="FX41" i="4" s="1"/>
  <c r="FY41" i="4" s="1"/>
  <c r="FZ41" i="4" s="1"/>
  <c r="GA41" i="4" s="1"/>
  <c r="GB41" i="4" s="1"/>
  <c r="GC41" i="4" s="1"/>
  <c r="GD41" i="4" s="1"/>
  <c r="GE41" i="4" s="1"/>
  <c r="GF41" i="4" s="1"/>
  <c r="GG41" i="4" s="1"/>
  <c r="GH41" i="4" s="1"/>
  <c r="GI41" i="4" s="1"/>
  <c r="GJ41" i="4" s="1"/>
  <c r="GK41" i="4" s="1"/>
  <c r="GL41" i="4" s="1"/>
  <c r="GM41" i="4" s="1"/>
  <c r="GN41" i="4" s="1"/>
  <c r="GO41" i="4" s="1"/>
  <c r="GP41" i="4" s="1"/>
  <c r="GQ41" i="4" s="1"/>
  <c r="GR41" i="4" s="1"/>
  <c r="GS41" i="4" s="1"/>
  <c r="GT41" i="4" s="1"/>
  <c r="GU41" i="4" s="1"/>
  <c r="GV41" i="4" s="1"/>
  <c r="GW41" i="4" s="1"/>
  <c r="GX41" i="4" s="1"/>
  <c r="GY41" i="4" s="1"/>
  <c r="GZ41" i="4" s="1"/>
  <c r="HA41" i="4" s="1"/>
  <c r="HB41" i="4" s="1"/>
  <c r="HC41" i="4" s="1"/>
  <c r="HD41" i="4" s="1"/>
  <c r="HE41" i="4" s="1"/>
  <c r="HF41" i="4" s="1"/>
  <c r="HG41" i="4" s="1"/>
  <c r="HH41" i="4" s="1"/>
  <c r="HI41" i="4" s="1"/>
  <c r="HJ41" i="4" s="1"/>
  <c r="HK41" i="4" s="1"/>
  <c r="HL41" i="4" s="1"/>
  <c r="HM41" i="4" s="1"/>
  <c r="HN41" i="4" s="1"/>
  <c r="HO41" i="4" s="1"/>
  <c r="HP41" i="4" s="1"/>
  <c r="HQ41" i="4" s="1"/>
  <c r="HR41" i="4" s="1"/>
  <c r="HS41" i="4" s="1"/>
  <c r="HT41" i="4" s="1"/>
  <c r="HU41" i="4" s="1"/>
  <c r="HV41" i="4" s="1"/>
  <c r="HW41" i="4" s="1"/>
  <c r="HX41" i="4" s="1"/>
  <c r="HY41" i="4" s="1"/>
  <c r="HZ41" i="4" s="1"/>
  <c r="IA41" i="4" s="1"/>
  <c r="IB41" i="4" s="1"/>
  <c r="IC41" i="4" s="1"/>
  <c r="ID41" i="4" s="1"/>
  <c r="IE41" i="4" s="1"/>
  <c r="IF41" i="4" s="1"/>
  <c r="IG41" i="4" s="1"/>
  <c r="IH41" i="4" s="1"/>
  <c r="II41" i="4" s="1"/>
  <c r="IJ41" i="4" s="1"/>
  <c r="IK41" i="4" s="1"/>
  <c r="IL41" i="4" s="1"/>
  <c r="IM41" i="4" s="1"/>
  <c r="IN41" i="4" s="1"/>
  <c r="IO41" i="4" s="1"/>
  <c r="IP41" i="4" s="1"/>
  <c r="IQ41" i="4" s="1"/>
  <c r="IR41" i="4" s="1"/>
  <c r="IS41" i="4" s="1"/>
  <c r="IT41" i="4" s="1"/>
  <c r="IU41" i="4" s="1"/>
  <c r="IV41" i="4" s="1"/>
  <c r="F41" i="4"/>
  <c r="G41" i="4" s="1"/>
  <c r="H41" i="4" s="1"/>
  <c r="I41" i="4" s="1"/>
  <c r="J41" i="4" s="1"/>
  <c r="K41" i="4" s="1"/>
  <c r="L41" i="4" s="1"/>
  <c r="M41" i="4" s="1"/>
  <c r="E41" i="4"/>
  <c r="D41" i="4"/>
  <c r="C41" i="4"/>
  <c r="IP37" i="4"/>
  <c r="IH37" i="4"/>
  <c r="IB37" i="4"/>
  <c r="HS37" i="4"/>
  <c r="HK37" i="4"/>
  <c r="HJ37" i="4"/>
  <c r="GV37" i="4"/>
  <c r="GN37" i="4"/>
  <c r="GM37" i="4"/>
  <c r="GD37" i="4"/>
  <c r="FV37" i="4"/>
  <c r="FP37" i="4"/>
  <c r="FG37" i="4"/>
  <c r="EY37" i="4"/>
  <c r="EX37" i="4"/>
  <c r="EJ37" i="4"/>
  <c r="EB37" i="4"/>
  <c r="EA37" i="4"/>
  <c r="DR37" i="4"/>
  <c r="DJ37" i="4"/>
  <c r="DD37" i="4"/>
  <c r="CU37" i="4"/>
  <c r="CM37" i="4"/>
  <c r="CL37" i="4"/>
  <c r="BX37" i="4"/>
  <c r="BP37" i="4"/>
  <c r="BO37" i="4"/>
  <c r="BF37" i="4"/>
  <c r="AX37" i="4"/>
  <c r="AR37" i="4"/>
  <c r="AI37" i="4"/>
  <c r="AA37" i="4"/>
  <c r="Z37" i="4"/>
  <c r="L37" i="4"/>
  <c r="D37" i="4"/>
  <c r="C37" i="4"/>
  <c r="B32" i="4"/>
  <c r="B31" i="4"/>
  <c r="C36" i="4" s="1"/>
  <c r="B30" i="4"/>
  <c r="B15" i="4"/>
  <c r="II37" i="4" s="1"/>
  <c r="B80" i="1"/>
  <c r="B69" i="1"/>
  <c r="B84" i="2"/>
  <c r="B73" i="2"/>
  <c r="B68" i="2"/>
  <c r="B57" i="2"/>
  <c r="B82" i="2"/>
  <c r="B79" i="2"/>
  <c r="B78" i="2"/>
  <c r="B77" i="2"/>
  <c r="B76" i="2"/>
  <c r="B71" i="2"/>
  <c r="B67" i="2"/>
  <c r="B66" i="2"/>
  <c r="B65" i="2"/>
  <c r="B54" i="2"/>
  <c r="B55" i="2"/>
  <c r="B56" i="2"/>
  <c r="B60" i="2"/>
  <c r="B51" i="2"/>
  <c r="B44" i="2"/>
  <c r="B38" i="2"/>
  <c r="B48" i="2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FW48" i="2" s="1"/>
  <c r="FX48" i="2" s="1"/>
  <c r="FY48" i="2" s="1"/>
  <c r="FZ48" i="2" s="1"/>
  <c r="GA48" i="2" s="1"/>
  <c r="GB48" i="2" s="1"/>
  <c r="GC48" i="2" s="1"/>
  <c r="GD48" i="2" s="1"/>
  <c r="GE48" i="2" s="1"/>
  <c r="GF48" i="2" s="1"/>
  <c r="GG48" i="2" s="1"/>
  <c r="GH48" i="2" s="1"/>
  <c r="GI48" i="2" s="1"/>
  <c r="GJ48" i="2" s="1"/>
  <c r="GK48" i="2" s="1"/>
  <c r="GL48" i="2" s="1"/>
  <c r="GM48" i="2" s="1"/>
  <c r="GN48" i="2" s="1"/>
  <c r="GO48" i="2" s="1"/>
  <c r="GP48" i="2" s="1"/>
  <c r="GQ48" i="2" s="1"/>
  <c r="GR48" i="2" s="1"/>
  <c r="GS48" i="2" s="1"/>
  <c r="GT48" i="2" s="1"/>
  <c r="GU48" i="2" s="1"/>
  <c r="GV48" i="2" s="1"/>
  <c r="GW48" i="2" s="1"/>
  <c r="GX48" i="2" s="1"/>
  <c r="GY48" i="2" s="1"/>
  <c r="GZ48" i="2" s="1"/>
  <c r="HA48" i="2" s="1"/>
  <c r="HB48" i="2" s="1"/>
  <c r="HC48" i="2" s="1"/>
  <c r="HD48" i="2" s="1"/>
  <c r="HE48" i="2" s="1"/>
  <c r="HF48" i="2" s="1"/>
  <c r="HG48" i="2" s="1"/>
  <c r="HH48" i="2" s="1"/>
  <c r="HI48" i="2" s="1"/>
  <c r="HJ48" i="2" s="1"/>
  <c r="HK48" i="2" s="1"/>
  <c r="HL48" i="2" s="1"/>
  <c r="HM48" i="2" s="1"/>
  <c r="HN48" i="2" s="1"/>
  <c r="HO48" i="2" s="1"/>
  <c r="HP48" i="2" s="1"/>
  <c r="HQ48" i="2" s="1"/>
  <c r="HR48" i="2" s="1"/>
  <c r="HS48" i="2" s="1"/>
  <c r="HT48" i="2" s="1"/>
  <c r="HU48" i="2" s="1"/>
  <c r="HV48" i="2" s="1"/>
  <c r="HW48" i="2" s="1"/>
  <c r="HX48" i="2" s="1"/>
  <c r="HY48" i="2" s="1"/>
  <c r="HZ48" i="2" s="1"/>
  <c r="IA48" i="2" s="1"/>
  <c r="IB48" i="2" s="1"/>
  <c r="IC48" i="2" s="1"/>
  <c r="ID48" i="2" s="1"/>
  <c r="IE48" i="2" s="1"/>
  <c r="IF48" i="2" s="1"/>
  <c r="IG48" i="2" s="1"/>
  <c r="IH48" i="2" s="1"/>
  <c r="II48" i="2" s="1"/>
  <c r="IJ48" i="2" s="1"/>
  <c r="IK48" i="2" s="1"/>
  <c r="IL48" i="2" s="1"/>
  <c r="IM48" i="2" s="1"/>
  <c r="IN48" i="2" s="1"/>
  <c r="IO48" i="2" s="1"/>
  <c r="IP48" i="2" s="1"/>
  <c r="IQ48" i="2" s="1"/>
  <c r="IR48" i="2" s="1"/>
  <c r="IS48" i="2" s="1"/>
  <c r="IT48" i="2" s="1"/>
  <c r="IU48" i="2" s="1"/>
  <c r="IV48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DR41" i="2" s="1"/>
  <c r="DS41" i="2" s="1"/>
  <c r="DT41" i="2" s="1"/>
  <c r="DU41" i="2" s="1"/>
  <c r="DV41" i="2" s="1"/>
  <c r="DW41" i="2" s="1"/>
  <c r="DX41" i="2" s="1"/>
  <c r="DY41" i="2" s="1"/>
  <c r="DZ41" i="2" s="1"/>
  <c r="EA41" i="2" s="1"/>
  <c r="EB41" i="2" s="1"/>
  <c r="EC41" i="2" s="1"/>
  <c r="ED41" i="2" s="1"/>
  <c r="EE41" i="2" s="1"/>
  <c r="EF41" i="2" s="1"/>
  <c r="EG41" i="2" s="1"/>
  <c r="EH41" i="2" s="1"/>
  <c r="EI41" i="2" s="1"/>
  <c r="EJ41" i="2" s="1"/>
  <c r="EK41" i="2" s="1"/>
  <c r="EL41" i="2" s="1"/>
  <c r="EM41" i="2" s="1"/>
  <c r="EN41" i="2" s="1"/>
  <c r="EO41" i="2" s="1"/>
  <c r="EP41" i="2" s="1"/>
  <c r="EQ41" i="2" s="1"/>
  <c r="ER41" i="2" s="1"/>
  <c r="ES41" i="2" s="1"/>
  <c r="ET41" i="2" s="1"/>
  <c r="EU41" i="2" s="1"/>
  <c r="EV41" i="2" s="1"/>
  <c r="EW41" i="2" s="1"/>
  <c r="EX41" i="2" s="1"/>
  <c r="EY41" i="2" s="1"/>
  <c r="EZ41" i="2" s="1"/>
  <c r="FA41" i="2" s="1"/>
  <c r="FB41" i="2" s="1"/>
  <c r="FC41" i="2" s="1"/>
  <c r="FD41" i="2" s="1"/>
  <c r="FE41" i="2" s="1"/>
  <c r="FF41" i="2" s="1"/>
  <c r="FG41" i="2" s="1"/>
  <c r="FH41" i="2" s="1"/>
  <c r="FI41" i="2" s="1"/>
  <c r="FJ41" i="2" s="1"/>
  <c r="FK41" i="2" s="1"/>
  <c r="FL41" i="2" s="1"/>
  <c r="FM41" i="2" s="1"/>
  <c r="FN41" i="2" s="1"/>
  <c r="FO41" i="2" s="1"/>
  <c r="FP41" i="2" s="1"/>
  <c r="FQ41" i="2" s="1"/>
  <c r="FR41" i="2" s="1"/>
  <c r="FS41" i="2" s="1"/>
  <c r="FT41" i="2" s="1"/>
  <c r="FU41" i="2" s="1"/>
  <c r="FV41" i="2" s="1"/>
  <c r="FW41" i="2" s="1"/>
  <c r="FX41" i="2" s="1"/>
  <c r="FY41" i="2" s="1"/>
  <c r="FZ41" i="2" s="1"/>
  <c r="GA41" i="2" s="1"/>
  <c r="GB41" i="2" s="1"/>
  <c r="GC41" i="2" s="1"/>
  <c r="GD41" i="2" s="1"/>
  <c r="GE41" i="2" s="1"/>
  <c r="GF41" i="2" s="1"/>
  <c r="GG41" i="2" s="1"/>
  <c r="GH41" i="2" s="1"/>
  <c r="GI41" i="2" s="1"/>
  <c r="GJ41" i="2" s="1"/>
  <c r="GK41" i="2" s="1"/>
  <c r="GL41" i="2" s="1"/>
  <c r="GM41" i="2" s="1"/>
  <c r="GN41" i="2" s="1"/>
  <c r="GO41" i="2" s="1"/>
  <c r="GP41" i="2" s="1"/>
  <c r="GQ41" i="2" s="1"/>
  <c r="GR41" i="2" s="1"/>
  <c r="GS41" i="2" s="1"/>
  <c r="GT41" i="2" s="1"/>
  <c r="GU41" i="2" s="1"/>
  <c r="GV41" i="2" s="1"/>
  <c r="GW41" i="2" s="1"/>
  <c r="GX41" i="2" s="1"/>
  <c r="GY41" i="2" s="1"/>
  <c r="GZ41" i="2" s="1"/>
  <c r="HA41" i="2" s="1"/>
  <c r="HB41" i="2" s="1"/>
  <c r="HC41" i="2" s="1"/>
  <c r="HD41" i="2" s="1"/>
  <c r="HE41" i="2" s="1"/>
  <c r="HF41" i="2" s="1"/>
  <c r="HG41" i="2" s="1"/>
  <c r="HH41" i="2" s="1"/>
  <c r="HI41" i="2" s="1"/>
  <c r="HJ41" i="2" s="1"/>
  <c r="HK41" i="2" s="1"/>
  <c r="HL41" i="2" s="1"/>
  <c r="HM41" i="2" s="1"/>
  <c r="HN41" i="2" s="1"/>
  <c r="HO41" i="2" s="1"/>
  <c r="HP41" i="2" s="1"/>
  <c r="HQ41" i="2" s="1"/>
  <c r="HR41" i="2" s="1"/>
  <c r="HS41" i="2" s="1"/>
  <c r="HT41" i="2" s="1"/>
  <c r="HU41" i="2" s="1"/>
  <c r="HV41" i="2" s="1"/>
  <c r="HW41" i="2" s="1"/>
  <c r="HX41" i="2" s="1"/>
  <c r="HY41" i="2" s="1"/>
  <c r="HZ41" i="2" s="1"/>
  <c r="IA41" i="2" s="1"/>
  <c r="IB41" i="2" s="1"/>
  <c r="IC41" i="2" s="1"/>
  <c r="ID41" i="2" s="1"/>
  <c r="IE41" i="2" s="1"/>
  <c r="IF41" i="2" s="1"/>
  <c r="IG41" i="2" s="1"/>
  <c r="IH41" i="2" s="1"/>
  <c r="II41" i="2" s="1"/>
  <c r="IJ41" i="2" s="1"/>
  <c r="IK41" i="2" s="1"/>
  <c r="IL41" i="2" s="1"/>
  <c r="IM41" i="2" s="1"/>
  <c r="IN41" i="2" s="1"/>
  <c r="IO41" i="2" s="1"/>
  <c r="IP41" i="2" s="1"/>
  <c r="IQ41" i="2" s="1"/>
  <c r="IR41" i="2" s="1"/>
  <c r="IS41" i="2" s="1"/>
  <c r="IT41" i="2" s="1"/>
  <c r="IU41" i="2" s="1"/>
  <c r="IV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X40" i="2" s="1"/>
  <c r="DY40" i="2" s="1"/>
  <c r="DZ40" i="2" s="1"/>
  <c r="EA40" i="2" s="1"/>
  <c r="EB40" i="2" s="1"/>
  <c r="EC40" i="2" s="1"/>
  <c r="ED40" i="2" s="1"/>
  <c r="EE40" i="2" s="1"/>
  <c r="EF40" i="2" s="1"/>
  <c r="EG40" i="2" s="1"/>
  <c r="EH40" i="2" s="1"/>
  <c r="EI40" i="2" s="1"/>
  <c r="EJ40" i="2" s="1"/>
  <c r="EK40" i="2" s="1"/>
  <c r="EL40" i="2" s="1"/>
  <c r="EM40" i="2" s="1"/>
  <c r="EN40" i="2" s="1"/>
  <c r="EO40" i="2" s="1"/>
  <c r="EP40" i="2" s="1"/>
  <c r="EQ40" i="2" s="1"/>
  <c r="ER40" i="2" s="1"/>
  <c r="ES40" i="2" s="1"/>
  <c r="ET40" i="2" s="1"/>
  <c r="EU40" i="2" s="1"/>
  <c r="EV40" i="2" s="1"/>
  <c r="EW40" i="2" s="1"/>
  <c r="EX40" i="2" s="1"/>
  <c r="EY40" i="2" s="1"/>
  <c r="EZ40" i="2" s="1"/>
  <c r="FA40" i="2" s="1"/>
  <c r="FB40" i="2" s="1"/>
  <c r="FC40" i="2" s="1"/>
  <c r="FD40" i="2" s="1"/>
  <c r="FE40" i="2" s="1"/>
  <c r="FF40" i="2" s="1"/>
  <c r="FG40" i="2" s="1"/>
  <c r="FH40" i="2" s="1"/>
  <c r="FI40" i="2" s="1"/>
  <c r="FJ40" i="2" s="1"/>
  <c r="FK40" i="2" s="1"/>
  <c r="FL40" i="2" s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W40" i="2" s="1"/>
  <c r="FX40" i="2" s="1"/>
  <c r="FY40" i="2" s="1"/>
  <c r="FZ40" i="2" s="1"/>
  <c r="GA40" i="2" s="1"/>
  <c r="GB40" i="2" s="1"/>
  <c r="GC40" i="2" s="1"/>
  <c r="GD40" i="2" s="1"/>
  <c r="GE40" i="2" s="1"/>
  <c r="GF40" i="2" s="1"/>
  <c r="GG40" i="2" s="1"/>
  <c r="GH40" i="2" s="1"/>
  <c r="GI40" i="2" s="1"/>
  <c r="GJ40" i="2" s="1"/>
  <c r="GK40" i="2" s="1"/>
  <c r="GL40" i="2" s="1"/>
  <c r="GM40" i="2" s="1"/>
  <c r="GN40" i="2" s="1"/>
  <c r="GO40" i="2" s="1"/>
  <c r="GP40" i="2" s="1"/>
  <c r="GQ40" i="2" s="1"/>
  <c r="GR40" i="2" s="1"/>
  <c r="GS40" i="2" s="1"/>
  <c r="GT40" i="2" s="1"/>
  <c r="GU40" i="2" s="1"/>
  <c r="GV40" i="2" s="1"/>
  <c r="GW40" i="2" s="1"/>
  <c r="GX40" i="2" s="1"/>
  <c r="GY40" i="2" s="1"/>
  <c r="GZ40" i="2" s="1"/>
  <c r="HA40" i="2" s="1"/>
  <c r="HB40" i="2" s="1"/>
  <c r="HC40" i="2" s="1"/>
  <c r="HD40" i="2" s="1"/>
  <c r="HE40" i="2" s="1"/>
  <c r="HF40" i="2" s="1"/>
  <c r="HG40" i="2" s="1"/>
  <c r="HH40" i="2" s="1"/>
  <c r="HI40" i="2" s="1"/>
  <c r="HJ40" i="2" s="1"/>
  <c r="HK40" i="2" s="1"/>
  <c r="HL40" i="2" s="1"/>
  <c r="HM40" i="2" s="1"/>
  <c r="HN40" i="2" s="1"/>
  <c r="HO40" i="2" s="1"/>
  <c r="HP40" i="2" s="1"/>
  <c r="HQ40" i="2" s="1"/>
  <c r="HR40" i="2" s="1"/>
  <c r="HS40" i="2" s="1"/>
  <c r="HT40" i="2" s="1"/>
  <c r="HU40" i="2" s="1"/>
  <c r="HV40" i="2" s="1"/>
  <c r="HW40" i="2" s="1"/>
  <c r="HX40" i="2" s="1"/>
  <c r="HY40" i="2" s="1"/>
  <c r="HZ40" i="2" s="1"/>
  <c r="IA40" i="2" s="1"/>
  <c r="IB40" i="2" s="1"/>
  <c r="IC40" i="2" s="1"/>
  <c r="ID40" i="2" s="1"/>
  <c r="IE40" i="2" s="1"/>
  <c r="IF40" i="2" s="1"/>
  <c r="IG40" i="2" s="1"/>
  <c r="IH40" i="2" s="1"/>
  <c r="II40" i="2" s="1"/>
  <c r="IJ40" i="2" s="1"/>
  <c r="IK40" i="2" s="1"/>
  <c r="IL40" i="2" s="1"/>
  <c r="IM40" i="2" s="1"/>
  <c r="IN40" i="2" s="1"/>
  <c r="IO40" i="2" s="1"/>
  <c r="IP40" i="2" s="1"/>
  <c r="IQ40" i="2" s="1"/>
  <c r="IR40" i="2" s="1"/>
  <c r="IS40" i="2" s="1"/>
  <c r="IT40" i="2" s="1"/>
  <c r="IU40" i="2" s="1"/>
  <c r="IV40" i="2" s="1"/>
  <c r="E39" i="2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EL39" i="2" s="1"/>
  <c r="EM39" i="2" s="1"/>
  <c r="EN39" i="2" s="1"/>
  <c r="EO39" i="2" s="1"/>
  <c r="EP39" i="2" s="1"/>
  <c r="EQ39" i="2" s="1"/>
  <c r="ER39" i="2" s="1"/>
  <c r="ES39" i="2" s="1"/>
  <c r="ET39" i="2" s="1"/>
  <c r="EU39" i="2" s="1"/>
  <c r="EV39" i="2" s="1"/>
  <c r="EW39" i="2" s="1"/>
  <c r="EX39" i="2" s="1"/>
  <c r="EY39" i="2" s="1"/>
  <c r="EZ39" i="2" s="1"/>
  <c r="FA39" i="2" s="1"/>
  <c r="FB39" i="2" s="1"/>
  <c r="FC39" i="2" s="1"/>
  <c r="FD39" i="2" s="1"/>
  <c r="FE39" i="2" s="1"/>
  <c r="FF39" i="2" s="1"/>
  <c r="FG39" i="2" s="1"/>
  <c r="FH39" i="2" s="1"/>
  <c r="FI39" i="2" s="1"/>
  <c r="FJ39" i="2" s="1"/>
  <c r="FK39" i="2" s="1"/>
  <c r="FL39" i="2" s="1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W39" i="2" s="1"/>
  <c r="FX39" i="2" s="1"/>
  <c r="FY39" i="2" s="1"/>
  <c r="FZ39" i="2" s="1"/>
  <c r="GA39" i="2" s="1"/>
  <c r="GB39" i="2" s="1"/>
  <c r="GC39" i="2" s="1"/>
  <c r="GD39" i="2" s="1"/>
  <c r="GE39" i="2" s="1"/>
  <c r="GF39" i="2" s="1"/>
  <c r="GG39" i="2" s="1"/>
  <c r="GH39" i="2" s="1"/>
  <c r="GI39" i="2" s="1"/>
  <c r="GJ39" i="2" s="1"/>
  <c r="GK39" i="2" s="1"/>
  <c r="GL39" i="2" s="1"/>
  <c r="GM39" i="2" s="1"/>
  <c r="GN39" i="2" s="1"/>
  <c r="GO39" i="2" s="1"/>
  <c r="GP39" i="2" s="1"/>
  <c r="GQ39" i="2" s="1"/>
  <c r="GR39" i="2" s="1"/>
  <c r="GS39" i="2" s="1"/>
  <c r="GT39" i="2" s="1"/>
  <c r="GU39" i="2" s="1"/>
  <c r="GV39" i="2" s="1"/>
  <c r="GW39" i="2" s="1"/>
  <c r="GX39" i="2" s="1"/>
  <c r="GY39" i="2" s="1"/>
  <c r="GZ39" i="2" s="1"/>
  <c r="HA39" i="2" s="1"/>
  <c r="HB39" i="2" s="1"/>
  <c r="HC39" i="2" s="1"/>
  <c r="HD39" i="2" s="1"/>
  <c r="HE39" i="2" s="1"/>
  <c r="HF39" i="2" s="1"/>
  <c r="HG39" i="2" s="1"/>
  <c r="HH39" i="2" s="1"/>
  <c r="HI39" i="2" s="1"/>
  <c r="HJ39" i="2" s="1"/>
  <c r="HK39" i="2" s="1"/>
  <c r="HL39" i="2" s="1"/>
  <c r="HM39" i="2" s="1"/>
  <c r="HN39" i="2" s="1"/>
  <c r="HO39" i="2" s="1"/>
  <c r="HP39" i="2" s="1"/>
  <c r="HQ39" i="2" s="1"/>
  <c r="HR39" i="2" s="1"/>
  <c r="HS39" i="2" s="1"/>
  <c r="HT39" i="2" s="1"/>
  <c r="HU39" i="2" s="1"/>
  <c r="HV39" i="2" s="1"/>
  <c r="HW39" i="2" s="1"/>
  <c r="HX39" i="2" s="1"/>
  <c r="HY39" i="2" s="1"/>
  <c r="HZ39" i="2" s="1"/>
  <c r="IA39" i="2" s="1"/>
  <c r="IB39" i="2" s="1"/>
  <c r="IC39" i="2" s="1"/>
  <c r="ID39" i="2" s="1"/>
  <c r="IE39" i="2" s="1"/>
  <c r="IF39" i="2" s="1"/>
  <c r="IG39" i="2" s="1"/>
  <c r="IH39" i="2" s="1"/>
  <c r="II39" i="2" s="1"/>
  <c r="IJ39" i="2" s="1"/>
  <c r="IK39" i="2" s="1"/>
  <c r="IL39" i="2" s="1"/>
  <c r="IM39" i="2" s="1"/>
  <c r="IN39" i="2" s="1"/>
  <c r="IO39" i="2" s="1"/>
  <c r="IP39" i="2" s="1"/>
  <c r="IQ39" i="2" s="1"/>
  <c r="IR39" i="2" s="1"/>
  <c r="IS39" i="2" s="1"/>
  <c r="IT39" i="2" s="1"/>
  <c r="IU39" i="2" s="1"/>
  <c r="IV39" i="2" s="1"/>
  <c r="D39" i="2"/>
  <c r="C39" i="2"/>
  <c r="B32" i="2"/>
  <c r="B31" i="2"/>
  <c r="C34" i="2" s="1"/>
  <c r="B30" i="2"/>
  <c r="C42" i="2" s="1"/>
  <c r="B15" i="2"/>
  <c r="B78" i="1"/>
  <c r="B75" i="1"/>
  <c r="B74" i="1"/>
  <c r="B73" i="1"/>
  <c r="B72" i="1"/>
  <c r="B67" i="1"/>
  <c r="B64" i="1"/>
  <c r="B53" i="1"/>
  <c r="B63" i="1"/>
  <c r="B65" i="1" s="1"/>
  <c r="B62" i="1"/>
  <c r="B61" i="1"/>
  <c r="G4" i="1"/>
  <c r="B15" i="1"/>
  <c r="G8" i="1"/>
  <c r="C17" i="1"/>
  <c r="D17" i="1"/>
  <c r="C38" i="4" l="1"/>
  <c r="C44" i="4"/>
  <c r="C46" i="4" s="1"/>
  <c r="C49" i="4" s="1"/>
  <c r="C30" i="4"/>
  <c r="J37" i="4"/>
  <c r="AB37" i="4"/>
  <c r="AY37" i="4"/>
  <c r="BV37" i="4"/>
  <c r="CN37" i="4"/>
  <c r="DK37" i="4"/>
  <c r="EH37" i="4"/>
  <c r="EZ37" i="4"/>
  <c r="FW37" i="4"/>
  <c r="GT37" i="4"/>
  <c r="HL37" i="4"/>
  <c r="IO37" i="4"/>
  <c r="IG37" i="4"/>
  <c r="HY37" i="4"/>
  <c r="HQ37" i="4"/>
  <c r="HI37" i="4"/>
  <c r="HA37" i="4"/>
  <c r="GS37" i="4"/>
  <c r="GK37" i="4"/>
  <c r="GC37" i="4"/>
  <c r="FU37" i="4"/>
  <c r="FM37" i="4"/>
  <c r="FE37" i="4"/>
  <c r="EW37" i="4"/>
  <c r="EO37" i="4"/>
  <c r="EG37" i="4"/>
  <c r="DY37" i="4"/>
  <c r="DQ37" i="4"/>
  <c r="DI37" i="4"/>
  <c r="DA37" i="4"/>
  <c r="CS37" i="4"/>
  <c r="CK37" i="4"/>
  <c r="CC37" i="4"/>
  <c r="BU37" i="4"/>
  <c r="BM37" i="4"/>
  <c r="BE37" i="4"/>
  <c r="AW37" i="4"/>
  <c r="AO37" i="4"/>
  <c r="AG37" i="4"/>
  <c r="Y37" i="4"/>
  <c r="Q37" i="4"/>
  <c r="I37" i="4"/>
  <c r="IV37" i="4"/>
  <c r="IN37" i="4"/>
  <c r="IF37" i="4"/>
  <c r="HX37" i="4"/>
  <c r="HP37" i="4"/>
  <c r="HH37" i="4"/>
  <c r="GZ37" i="4"/>
  <c r="GR37" i="4"/>
  <c r="GJ37" i="4"/>
  <c r="GB37" i="4"/>
  <c r="FT37" i="4"/>
  <c r="FL37" i="4"/>
  <c r="FD37" i="4"/>
  <c r="EV37" i="4"/>
  <c r="EN37" i="4"/>
  <c r="EF37" i="4"/>
  <c r="DX37" i="4"/>
  <c r="DP37" i="4"/>
  <c r="DH37" i="4"/>
  <c r="CZ37" i="4"/>
  <c r="CR37" i="4"/>
  <c r="CJ37" i="4"/>
  <c r="CB37" i="4"/>
  <c r="BT37" i="4"/>
  <c r="BL37" i="4"/>
  <c r="BD37" i="4"/>
  <c r="AV37" i="4"/>
  <c r="AN37" i="4"/>
  <c r="AF37" i="4"/>
  <c r="X37" i="4"/>
  <c r="P37" i="4"/>
  <c r="H37" i="4"/>
  <c r="IU37" i="4"/>
  <c r="IM37" i="4"/>
  <c r="IE37" i="4"/>
  <c r="HW37" i="4"/>
  <c r="HO37" i="4"/>
  <c r="HG37" i="4"/>
  <c r="GY37" i="4"/>
  <c r="GQ37" i="4"/>
  <c r="GI37" i="4"/>
  <c r="GA37" i="4"/>
  <c r="FS37" i="4"/>
  <c r="FK37" i="4"/>
  <c r="FC37" i="4"/>
  <c r="EU37" i="4"/>
  <c r="EM37" i="4"/>
  <c r="EE37" i="4"/>
  <c r="DW37" i="4"/>
  <c r="DO37" i="4"/>
  <c r="DG37" i="4"/>
  <c r="CY37" i="4"/>
  <c r="CQ37" i="4"/>
  <c r="CI37" i="4"/>
  <c r="CA37" i="4"/>
  <c r="BS37" i="4"/>
  <c r="BK37" i="4"/>
  <c r="BC37" i="4"/>
  <c r="AU37" i="4"/>
  <c r="AM37" i="4"/>
  <c r="AE37" i="4"/>
  <c r="W37" i="4"/>
  <c r="O37" i="4"/>
  <c r="G37" i="4"/>
  <c r="IT37" i="4"/>
  <c r="IL37" i="4"/>
  <c r="ID37" i="4"/>
  <c r="HV37" i="4"/>
  <c r="HN37" i="4"/>
  <c r="HF37" i="4"/>
  <c r="GX37" i="4"/>
  <c r="GP37" i="4"/>
  <c r="GH37" i="4"/>
  <c r="FZ37" i="4"/>
  <c r="FR37" i="4"/>
  <c r="FJ37" i="4"/>
  <c r="FB37" i="4"/>
  <c r="ET37" i="4"/>
  <c r="EL37" i="4"/>
  <c r="ED37" i="4"/>
  <c r="DV37" i="4"/>
  <c r="DN37" i="4"/>
  <c r="DF37" i="4"/>
  <c r="CX37" i="4"/>
  <c r="CP37" i="4"/>
  <c r="CH37" i="4"/>
  <c r="BZ37" i="4"/>
  <c r="BR37" i="4"/>
  <c r="BJ37" i="4"/>
  <c r="BB37" i="4"/>
  <c r="AT37" i="4"/>
  <c r="AL37" i="4"/>
  <c r="AD37" i="4"/>
  <c r="V37" i="4"/>
  <c r="N37" i="4"/>
  <c r="F37" i="4"/>
  <c r="IS37" i="4"/>
  <c r="IK37" i="4"/>
  <c r="IC37" i="4"/>
  <c r="HU37" i="4"/>
  <c r="HM37" i="4"/>
  <c r="HE37" i="4"/>
  <c r="GW37" i="4"/>
  <c r="GO37" i="4"/>
  <c r="GG37" i="4"/>
  <c r="FY37" i="4"/>
  <c r="FQ37" i="4"/>
  <c r="FI37" i="4"/>
  <c r="FA37" i="4"/>
  <c r="ES37" i="4"/>
  <c r="EK37" i="4"/>
  <c r="EC37" i="4"/>
  <c r="DU37" i="4"/>
  <c r="DM37" i="4"/>
  <c r="DE37" i="4"/>
  <c r="CW37" i="4"/>
  <c r="CO37" i="4"/>
  <c r="CG37" i="4"/>
  <c r="BY37" i="4"/>
  <c r="BQ37" i="4"/>
  <c r="BI37" i="4"/>
  <c r="BA37" i="4"/>
  <c r="AS37" i="4"/>
  <c r="AK37" i="4"/>
  <c r="AC37" i="4"/>
  <c r="U37" i="4"/>
  <c r="M37" i="4"/>
  <c r="E37" i="4"/>
  <c r="K37" i="4"/>
  <c r="AH37" i="4"/>
  <c r="AZ37" i="4"/>
  <c r="BW37" i="4"/>
  <c r="CT37" i="4"/>
  <c r="DL37" i="4"/>
  <c r="EI37" i="4"/>
  <c r="FF37" i="4"/>
  <c r="FX37" i="4"/>
  <c r="GU37" i="4"/>
  <c r="HR37" i="4"/>
  <c r="IJ37" i="4"/>
  <c r="B40" i="4"/>
  <c r="C45" i="4"/>
  <c r="R37" i="4"/>
  <c r="AJ37" i="4"/>
  <c r="BG37" i="4"/>
  <c r="CD37" i="4"/>
  <c r="CV37" i="4"/>
  <c r="DS37" i="4"/>
  <c r="EP37" i="4"/>
  <c r="FH37" i="4"/>
  <c r="GE37" i="4"/>
  <c r="HB37" i="4"/>
  <c r="HT37" i="4"/>
  <c r="IQ37" i="4"/>
  <c r="C31" i="4"/>
  <c r="S37" i="4"/>
  <c r="AP37" i="4"/>
  <c r="BH37" i="4"/>
  <c r="CE37" i="4"/>
  <c r="DB37" i="4"/>
  <c r="DT37" i="4"/>
  <c r="EQ37" i="4"/>
  <c r="FN37" i="4"/>
  <c r="GF37" i="4"/>
  <c r="HC37" i="4"/>
  <c r="HZ37" i="4"/>
  <c r="IR37" i="4"/>
  <c r="T37" i="4"/>
  <c r="AQ37" i="4"/>
  <c r="BN37" i="4"/>
  <c r="CF37" i="4"/>
  <c r="DC37" i="4"/>
  <c r="DZ37" i="4"/>
  <c r="ER37" i="4"/>
  <c r="FO37" i="4"/>
  <c r="GL37" i="4"/>
  <c r="HD37" i="4"/>
  <c r="IA37" i="4"/>
  <c r="B46" i="4"/>
  <c r="B53" i="4" s="1"/>
  <c r="C43" i="2"/>
  <c r="C30" i="2"/>
  <c r="IV35" i="2"/>
  <c r="IN35" i="2"/>
  <c r="IF35" i="2"/>
  <c r="HX35" i="2"/>
  <c r="HP35" i="2"/>
  <c r="HH35" i="2"/>
  <c r="GZ35" i="2"/>
  <c r="GR35" i="2"/>
  <c r="GJ35" i="2"/>
  <c r="GB35" i="2"/>
  <c r="FT35" i="2"/>
  <c r="FL35" i="2"/>
  <c r="FD35" i="2"/>
  <c r="EV35" i="2"/>
  <c r="EN35" i="2"/>
  <c r="EF35" i="2"/>
  <c r="DX35" i="2"/>
  <c r="DP35" i="2"/>
  <c r="DH35" i="2"/>
  <c r="CZ35" i="2"/>
  <c r="CR35" i="2"/>
  <c r="CJ35" i="2"/>
  <c r="CB35" i="2"/>
  <c r="BT35" i="2"/>
  <c r="BL35" i="2"/>
  <c r="BD35" i="2"/>
  <c r="AV35" i="2"/>
  <c r="AN35" i="2"/>
  <c r="AF35" i="2"/>
  <c r="X35" i="2"/>
  <c r="P35" i="2"/>
  <c r="H35" i="2"/>
  <c r="IU35" i="2"/>
  <c r="IM35" i="2"/>
  <c r="IE35" i="2"/>
  <c r="HW35" i="2"/>
  <c r="HO35" i="2"/>
  <c r="HG35" i="2"/>
  <c r="GY35" i="2"/>
  <c r="GQ35" i="2"/>
  <c r="GI35" i="2"/>
  <c r="GA35" i="2"/>
  <c r="FS35" i="2"/>
  <c r="FK35" i="2"/>
  <c r="FC35" i="2"/>
  <c r="EU35" i="2"/>
  <c r="EM35" i="2"/>
  <c r="EE35" i="2"/>
  <c r="DW35" i="2"/>
  <c r="DO35" i="2"/>
  <c r="DG35" i="2"/>
  <c r="CY35" i="2"/>
  <c r="CQ35" i="2"/>
  <c r="CI35" i="2"/>
  <c r="CA35" i="2"/>
  <c r="BS35" i="2"/>
  <c r="BK35" i="2"/>
  <c r="BC35" i="2"/>
  <c r="AU35" i="2"/>
  <c r="AM35" i="2"/>
  <c r="AE35" i="2"/>
  <c r="W35" i="2"/>
  <c r="O35" i="2"/>
  <c r="G35" i="2"/>
  <c r="IT35" i="2"/>
  <c r="IL35" i="2"/>
  <c r="ID35" i="2"/>
  <c r="HV35" i="2"/>
  <c r="HN35" i="2"/>
  <c r="HF35" i="2"/>
  <c r="GX35" i="2"/>
  <c r="GP35" i="2"/>
  <c r="GH35" i="2"/>
  <c r="FZ35" i="2"/>
  <c r="FR35" i="2"/>
  <c r="FJ35" i="2"/>
  <c r="FB35" i="2"/>
  <c r="ET35" i="2"/>
  <c r="EL35" i="2"/>
  <c r="ED35" i="2"/>
  <c r="DV35" i="2"/>
  <c r="DN35" i="2"/>
  <c r="DF35" i="2"/>
  <c r="CX35" i="2"/>
  <c r="CP35" i="2"/>
  <c r="CH35" i="2"/>
  <c r="BZ35" i="2"/>
  <c r="BR35" i="2"/>
  <c r="BJ35" i="2"/>
  <c r="BB35" i="2"/>
  <c r="AT35" i="2"/>
  <c r="AL35" i="2"/>
  <c r="AD35" i="2"/>
  <c r="V35" i="2"/>
  <c r="N35" i="2"/>
  <c r="F35" i="2"/>
  <c r="IS35" i="2"/>
  <c r="IK35" i="2"/>
  <c r="IC35" i="2"/>
  <c r="HU35" i="2"/>
  <c r="HM35" i="2"/>
  <c r="HE35" i="2"/>
  <c r="GW35" i="2"/>
  <c r="GO35" i="2"/>
  <c r="GG35" i="2"/>
  <c r="FY35" i="2"/>
  <c r="FQ35" i="2"/>
  <c r="FI35" i="2"/>
  <c r="FA35" i="2"/>
  <c r="ES35" i="2"/>
  <c r="EK35" i="2"/>
  <c r="EC35" i="2"/>
  <c r="DU35" i="2"/>
  <c r="DM35" i="2"/>
  <c r="DE35" i="2"/>
  <c r="CW35" i="2"/>
  <c r="CO35" i="2"/>
  <c r="CG35" i="2"/>
  <c r="BY35" i="2"/>
  <c r="BQ35" i="2"/>
  <c r="BI35" i="2"/>
  <c r="BA35" i="2"/>
  <c r="AS35" i="2"/>
  <c r="AK35" i="2"/>
  <c r="AC35" i="2"/>
  <c r="U35" i="2"/>
  <c r="M35" i="2"/>
  <c r="E35" i="2"/>
  <c r="IR35" i="2"/>
  <c r="IJ35" i="2"/>
  <c r="IB35" i="2"/>
  <c r="HT35" i="2"/>
  <c r="HL35" i="2"/>
  <c r="HD35" i="2"/>
  <c r="GV35" i="2"/>
  <c r="GN35" i="2"/>
  <c r="GF35" i="2"/>
  <c r="FX35" i="2"/>
  <c r="FP35" i="2"/>
  <c r="FH35" i="2"/>
  <c r="EZ35" i="2"/>
  <c r="ER35" i="2"/>
  <c r="EJ35" i="2"/>
  <c r="EB35" i="2"/>
  <c r="DT35" i="2"/>
  <c r="DL35" i="2"/>
  <c r="DD35" i="2"/>
  <c r="CV35" i="2"/>
  <c r="CN35" i="2"/>
  <c r="CF35" i="2"/>
  <c r="BX35" i="2"/>
  <c r="BP35" i="2"/>
  <c r="BH35" i="2"/>
  <c r="AZ35" i="2"/>
  <c r="AR35" i="2"/>
  <c r="AJ35" i="2"/>
  <c r="AB35" i="2"/>
  <c r="T35" i="2"/>
  <c r="IQ35" i="2"/>
  <c r="II35" i="2"/>
  <c r="IA35" i="2"/>
  <c r="HS35" i="2"/>
  <c r="HK35" i="2"/>
  <c r="HC35" i="2"/>
  <c r="GU35" i="2"/>
  <c r="GM35" i="2"/>
  <c r="GE35" i="2"/>
  <c r="FW35" i="2"/>
  <c r="FO35" i="2"/>
  <c r="FG35" i="2"/>
  <c r="EY35" i="2"/>
  <c r="EQ35" i="2"/>
  <c r="EI35" i="2"/>
  <c r="EA35" i="2"/>
  <c r="DS35" i="2"/>
  <c r="DK35" i="2"/>
  <c r="DC35" i="2"/>
  <c r="CU35" i="2"/>
  <c r="CM35" i="2"/>
  <c r="CE35" i="2"/>
  <c r="BW35" i="2"/>
  <c r="BO35" i="2"/>
  <c r="BG35" i="2"/>
  <c r="AY35" i="2"/>
  <c r="AQ35" i="2"/>
  <c r="AI35" i="2"/>
  <c r="AA35" i="2"/>
  <c r="S35" i="2"/>
  <c r="K35" i="2"/>
  <c r="C35" i="2"/>
  <c r="IP35" i="2"/>
  <c r="IH35" i="2"/>
  <c r="HZ35" i="2"/>
  <c r="HR35" i="2"/>
  <c r="HJ35" i="2"/>
  <c r="HB35" i="2"/>
  <c r="GT35" i="2"/>
  <c r="GL35" i="2"/>
  <c r="GD35" i="2"/>
  <c r="FV35" i="2"/>
  <c r="FN35" i="2"/>
  <c r="FF35" i="2"/>
  <c r="EX35" i="2"/>
  <c r="EP35" i="2"/>
  <c r="EH35" i="2"/>
  <c r="DZ35" i="2"/>
  <c r="DR35" i="2"/>
  <c r="DJ35" i="2"/>
  <c r="DB35" i="2"/>
  <c r="CT35" i="2"/>
  <c r="CL35" i="2"/>
  <c r="CD35" i="2"/>
  <c r="BV35" i="2"/>
  <c r="BN35" i="2"/>
  <c r="BF35" i="2"/>
  <c r="AX35" i="2"/>
  <c r="AP35" i="2"/>
  <c r="AH35" i="2"/>
  <c r="Z35" i="2"/>
  <c r="R35" i="2"/>
  <c r="J35" i="2"/>
  <c r="IO35" i="2"/>
  <c r="IG35" i="2"/>
  <c r="HY35" i="2"/>
  <c r="HQ35" i="2"/>
  <c r="HI35" i="2"/>
  <c r="HA35" i="2"/>
  <c r="GS35" i="2"/>
  <c r="GK35" i="2"/>
  <c r="GC35" i="2"/>
  <c r="FU35" i="2"/>
  <c r="FM35" i="2"/>
  <c r="FE35" i="2"/>
  <c r="EW35" i="2"/>
  <c r="EO35" i="2"/>
  <c r="EG35" i="2"/>
  <c r="DY35" i="2"/>
  <c r="DQ35" i="2"/>
  <c r="DI35" i="2"/>
  <c r="DA35" i="2"/>
  <c r="CS35" i="2"/>
  <c r="CK35" i="2"/>
  <c r="CC35" i="2"/>
  <c r="BU35" i="2"/>
  <c r="BM35" i="2"/>
  <c r="BE35" i="2"/>
  <c r="AW35" i="2"/>
  <c r="AO35" i="2"/>
  <c r="AG35" i="2"/>
  <c r="Y35" i="2"/>
  <c r="Q35" i="2"/>
  <c r="I35" i="2"/>
  <c r="L35" i="2"/>
  <c r="D35" i="2"/>
  <c r="B76" i="1"/>
  <c r="C6" i="1"/>
  <c r="G5" i="1"/>
  <c r="B16" i="1"/>
  <c r="B27" i="1"/>
  <c r="C27" i="1" s="1"/>
  <c r="B28" i="1"/>
  <c r="C31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IM44" i="1" s="1"/>
  <c r="IN44" i="1" s="1"/>
  <c r="IO44" i="1" s="1"/>
  <c r="IP44" i="1" s="1"/>
  <c r="IQ44" i="1" s="1"/>
  <c r="IR44" i="1" s="1"/>
  <c r="IS44" i="1" s="1"/>
  <c r="IT44" i="1" s="1"/>
  <c r="IU44" i="1" s="1"/>
  <c r="IV44" i="1" s="1"/>
  <c r="C38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C35" i="1"/>
  <c r="D35" i="1" s="1"/>
  <c r="E35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C16" i="1"/>
  <c r="H7" i="1"/>
  <c r="F15" i="1"/>
  <c r="H8" i="1"/>
  <c r="D6" i="1"/>
  <c r="H4" i="1"/>
  <c r="H6" i="1"/>
  <c r="H5" i="1"/>
  <c r="D44" i="4" l="1"/>
  <c r="C32" i="4"/>
  <c r="D30" i="4"/>
  <c r="C53" i="4"/>
  <c r="D36" i="4"/>
  <c r="D42" i="2"/>
  <c r="D30" i="2"/>
  <c r="C32" i="2"/>
  <c r="C44" i="2"/>
  <c r="C47" i="2" s="1"/>
  <c r="C51" i="2" s="1"/>
  <c r="C36" i="2"/>
  <c r="C31" i="2" s="1"/>
  <c r="C39" i="1"/>
  <c r="D38" i="1"/>
  <c r="D27" i="1"/>
  <c r="G6" i="1"/>
  <c r="G7" i="1"/>
  <c r="IO32" i="1"/>
  <c r="B29" i="1"/>
  <c r="B47" i="1" s="1"/>
  <c r="F35" i="1"/>
  <c r="D45" i="4" l="1"/>
  <c r="D38" i="4"/>
  <c r="D31" i="4" s="1"/>
  <c r="D46" i="4"/>
  <c r="D49" i="4" s="1"/>
  <c r="D53" i="4" s="1"/>
  <c r="E44" i="4"/>
  <c r="D32" i="4"/>
  <c r="E30" i="4"/>
  <c r="E42" i="2"/>
  <c r="E30" i="2"/>
  <c r="D34" i="2"/>
  <c r="I32" i="1"/>
  <c r="BI32" i="1"/>
  <c r="AR32" i="1"/>
  <c r="DD32" i="1"/>
  <c r="FP32" i="1"/>
  <c r="DU32" i="1"/>
  <c r="GG32" i="1"/>
  <c r="HX32" i="1"/>
  <c r="K32" i="1"/>
  <c r="AJ32" i="1"/>
  <c r="CV32" i="1"/>
  <c r="FH32" i="1"/>
  <c r="BA32" i="1"/>
  <c r="DM32" i="1"/>
  <c r="FY32" i="1"/>
  <c r="IK32" i="1"/>
  <c r="BK32" i="1"/>
  <c r="DW32" i="1"/>
  <c r="GI32" i="1"/>
  <c r="IV32" i="1"/>
  <c r="DH32" i="1"/>
  <c r="HA32" i="1"/>
  <c r="X32" i="1"/>
  <c r="DV32" i="1"/>
  <c r="HL32" i="1"/>
  <c r="AL32" i="1"/>
  <c r="BO32" i="1"/>
  <c r="IN32" i="1"/>
  <c r="EY32" i="1"/>
  <c r="IU32" i="1"/>
  <c r="GQ32" i="1"/>
  <c r="AI32" i="1"/>
  <c r="FW32" i="1"/>
  <c r="GO32" i="1"/>
  <c r="AH32" i="1"/>
  <c r="HV32" i="1"/>
  <c r="AW32" i="1"/>
  <c r="EV32" i="1"/>
  <c r="IH32" i="1"/>
  <c r="CK32" i="1"/>
  <c r="CP32" i="1"/>
  <c r="BB32" i="1"/>
  <c r="BM32" i="1"/>
  <c r="CE32" i="1"/>
  <c r="IS32" i="1"/>
  <c r="EE32" i="1"/>
  <c r="DS32" i="1"/>
  <c r="CC32" i="1"/>
  <c r="DL32" i="1"/>
  <c r="GY32" i="1"/>
  <c r="BY32" i="1"/>
  <c r="EU32" i="1"/>
  <c r="ET32" i="1"/>
  <c r="IR32" i="1"/>
  <c r="DB32" i="1"/>
  <c r="S32" i="1"/>
  <c r="BR32" i="1"/>
  <c r="GZ32" i="1"/>
  <c r="BS32" i="1"/>
  <c r="HK32" i="1"/>
  <c r="AY32" i="1"/>
  <c r="G32" i="1"/>
  <c r="EC32" i="1"/>
  <c r="O32" i="1"/>
  <c r="C32" i="1"/>
  <c r="C40" i="1" s="1"/>
  <c r="C43" i="1" s="1"/>
  <c r="C47" i="1" s="1"/>
  <c r="W32" i="1"/>
  <c r="DX32" i="1"/>
  <c r="L32" i="1"/>
  <c r="BP32" i="1"/>
  <c r="EB32" i="1"/>
  <c r="U32" i="1"/>
  <c r="CG32" i="1"/>
  <c r="ES32" i="1"/>
  <c r="HE32" i="1"/>
  <c r="AE32" i="1"/>
  <c r="CQ32" i="1"/>
  <c r="FC32" i="1"/>
  <c r="HO32" i="1"/>
  <c r="BG32" i="1"/>
  <c r="FF32" i="1"/>
  <c r="IQ32" i="1"/>
  <c r="BV32" i="1"/>
  <c r="FU32" i="1"/>
  <c r="CX32" i="1"/>
  <c r="EI32" i="1"/>
  <c r="DP32" i="1"/>
  <c r="BF32" i="1"/>
  <c r="DK32" i="1"/>
  <c r="II32" i="1"/>
  <c r="BW32" i="1"/>
  <c r="AZ32" i="1"/>
  <c r="EG32" i="1"/>
  <c r="M32" i="1"/>
  <c r="CI32" i="1"/>
  <c r="BJ32" i="1"/>
  <c r="BX32" i="1"/>
  <c r="EJ32" i="1"/>
  <c r="AC32" i="1"/>
  <c r="CO32" i="1"/>
  <c r="FA32" i="1"/>
  <c r="HM32" i="1"/>
  <c r="AM32" i="1"/>
  <c r="CY32" i="1"/>
  <c r="FK32" i="1"/>
  <c r="HW32" i="1"/>
  <c r="BU32" i="1"/>
  <c r="FT32" i="1"/>
  <c r="DJ32" i="1"/>
  <c r="CJ32" i="1"/>
  <c r="GF32" i="1"/>
  <c r="FJ32" i="1"/>
  <c r="EW32" i="1"/>
  <c r="GL32" i="1"/>
  <c r="CM32" i="1"/>
  <c r="HI32" i="1"/>
  <c r="E32" i="1"/>
  <c r="V32" i="1"/>
  <c r="EH32" i="1"/>
  <c r="AO32" i="1"/>
  <c r="FX32" i="1"/>
  <c r="EM32" i="1"/>
  <c r="DT32" i="1"/>
  <c r="GW32" i="1"/>
  <c r="HG32" i="1"/>
  <c r="IG32" i="1"/>
  <c r="T32" i="1"/>
  <c r="CF32" i="1"/>
  <c r="ER32" i="1"/>
  <c r="AK32" i="1"/>
  <c r="CW32" i="1"/>
  <c r="FI32" i="1"/>
  <c r="HU32" i="1"/>
  <c r="AU32" i="1"/>
  <c r="DG32" i="1"/>
  <c r="FS32" i="1"/>
  <c r="IE32" i="1"/>
  <c r="CH32" i="1"/>
  <c r="GE32" i="1"/>
  <c r="IT32" i="1"/>
  <c r="CU32" i="1"/>
  <c r="GR32" i="1"/>
  <c r="H32" i="1"/>
  <c r="Q32" i="1"/>
  <c r="GV32" i="1"/>
  <c r="DR32" i="1"/>
  <c r="Z32" i="1"/>
  <c r="AT32" i="1"/>
  <c r="BQ32" i="1"/>
  <c r="CA32" i="1"/>
  <c r="BH32" i="1"/>
  <c r="EK32" i="1"/>
  <c r="AV32" i="1"/>
  <c r="FG32" i="1"/>
  <c r="D32" i="1"/>
  <c r="AB32" i="1"/>
  <c r="CN32" i="1"/>
  <c r="EZ32" i="1"/>
  <c r="AS32" i="1"/>
  <c r="DE32" i="1"/>
  <c r="FQ32" i="1"/>
  <c r="IC32" i="1"/>
  <c r="BC32" i="1"/>
  <c r="DO32" i="1"/>
  <c r="GA32" i="1"/>
  <c r="IM32" i="1"/>
  <c r="CT32" i="1"/>
  <c r="GP32" i="1"/>
  <c r="F32" i="1"/>
  <c r="DI32" i="1"/>
  <c r="HB32" i="1"/>
  <c r="Y32" i="1"/>
  <c r="BD32" i="1"/>
  <c r="HH32" i="1"/>
  <c r="DZ32" i="1"/>
  <c r="IA32" i="1"/>
  <c r="GU32" i="1"/>
  <c r="DF32" i="1"/>
  <c r="AF32" i="1"/>
  <c r="GX32" i="1"/>
  <c r="GK32" i="1"/>
  <c r="AX32" i="1"/>
  <c r="AD32" i="1"/>
  <c r="FB32" i="1"/>
  <c r="BZ32" i="1"/>
  <c r="EQ32" i="1"/>
  <c r="GN32" i="1"/>
  <c r="BT32" i="1"/>
  <c r="IF32" i="1"/>
  <c r="HS32" i="1"/>
  <c r="BL32" i="1"/>
  <c r="AP32" i="1"/>
  <c r="FN32" i="1"/>
  <c r="CZ32" i="1"/>
  <c r="FR32" i="1"/>
  <c r="HF32" i="1"/>
  <c r="DN32" i="1"/>
  <c r="AQ32" i="1"/>
  <c r="IJ32" i="1"/>
  <c r="GB32" i="1"/>
  <c r="AA32" i="1"/>
  <c r="CS32" i="1"/>
  <c r="R32" i="1"/>
  <c r="HJ32" i="1"/>
  <c r="CL32" i="1"/>
  <c r="AN32" i="1"/>
  <c r="HP32" i="1"/>
  <c r="HQ32" i="1"/>
  <c r="HC32" i="1"/>
  <c r="P32" i="1"/>
  <c r="J32" i="1"/>
  <c r="N32" i="1"/>
  <c r="HD32" i="1"/>
  <c r="BE32" i="1"/>
  <c r="HN32" i="1"/>
  <c r="IP32" i="1"/>
  <c r="DC32" i="1"/>
  <c r="HT32" i="1"/>
  <c r="DQ32" i="1"/>
  <c r="HY32" i="1"/>
  <c r="FO32" i="1"/>
  <c r="EL32" i="1"/>
  <c r="HZ32" i="1"/>
  <c r="FD32" i="1"/>
  <c r="IL32" i="1"/>
  <c r="GM32" i="1"/>
  <c r="EP32" i="1"/>
  <c r="EX32" i="1"/>
  <c r="DY32" i="1"/>
  <c r="ED32" i="1"/>
  <c r="CR32" i="1"/>
  <c r="GD32" i="1"/>
  <c r="EA32" i="1"/>
  <c r="HR32" i="1"/>
  <c r="CB32" i="1"/>
  <c r="AG32" i="1"/>
  <c r="EN32" i="1"/>
  <c r="FZ32" i="1"/>
  <c r="GC32" i="1"/>
  <c r="FE32" i="1"/>
  <c r="FL32" i="1"/>
  <c r="EF32" i="1"/>
  <c r="ID32" i="1"/>
  <c r="EO32" i="1"/>
  <c r="IB32" i="1"/>
  <c r="DA32" i="1"/>
  <c r="BN32" i="1"/>
  <c r="FV32" i="1"/>
  <c r="GS32" i="1"/>
  <c r="GT32" i="1"/>
  <c r="GH32" i="1"/>
  <c r="GJ32" i="1"/>
  <c r="FM32" i="1"/>
  <c r="CD32" i="1"/>
  <c r="E38" i="1"/>
  <c r="E27" i="1"/>
  <c r="G35" i="1"/>
  <c r="H35" i="1" s="1"/>
  <c r="C33" i="1"/>
  <c r="C28" i="1" s="1"/>
  <c r="F44" i="4" l="1"/>
  <c r="F30" i="4"/>
  <c r="E36" i="4"/>
  <c r="D43" i="2"/>
  <c r="D44" i="2" s="1"/>
  <c r="D47" i="2" s="1"/>
  <c r="D51" i="2" s="1"/>
  <c r="D36" i="2"/>
  <c r="D31" i="2" s="1"/>
  <c r="F42" i="2"/>
  <c r="F30" i="2"/>
  <c r="F27" i="1"/>
  <c r="F38" i="1"/>
  <c r="D31" i="1"/>
  <c r="C29" i="1"/>
  <c r="I35" i="1"/>
  <c r="G44" i="4" l="1"/>
  <c r="G30" i="4"/>
  <c r="E45" i="4"/>
  <c r="E46" i="4" s="1"/>
  <c r="E49" i="4" s="1"/>
  <c r="E53" i="4" s="1"/>
  <c r="E38" i="4"/>
  <c r="E31" i="4" s="1"/>
  <c r="G42" i="2"/>
  <c r="G30" i="2"/>
  <c r="E34" i="2"/>
  <c r="D32" i="2"/>
  <c r="G27" i="1"/>
  <c r="G38" i="1"/>
  <c r="D39" i="1"/>
  <c r="D40" i="1" s="1"/>
  <c r="D43" i="1" s="1"/>
  <c r="D47" i="1" s="1"/>
  <c r="D33" i="1"/>
  <c r="D28" i="1" s="1"/>
  <c r="J35" i="1"/>
  <c r="F36" i="4" l="1"/>
  <c r="E32" i="4"/>
  <c r="H44" i="4"/>
  <c r="H30" i="4"/>
  <c r="E43" i="2"/>
  <c r="E44" i="2" s="1"/>
  <c r="E47" i="2" s="1"/>
  <c r="E51" i="2" s="1"/>
  <c r="E36" i="2"/>
  <c r="E31" i="2" s="1"/>
  <c r="H42" i="2"/>
  <c r="H30" i="2"/>
  <c r="H27" i="1"/>
  <c r="H38" i="1"/>
  <c r="K35" i="1"/>
  <c r="E31" i="1"/>
  <c r="D29" i="1"/>
  <c r="I44" i="4" l="1"/>
  <c r="I30" i="4"/>
  <c r="F45" i="4"/>
  <c r="F46" i="4" s="1"/>
  <c r="F49" i="4" s="1"/>
  <c r="F53" i="4" s="1"/>
  <c r="F38" i="4"/>
  <c r="F31" i="4" s="1"/>
  <c r="I42" i="2"/>
  <c r="I30" i="2"/>
  <c r="F34" i="2"/>
  <c r="E32" i="2"/>
  <c r="I27" i="1"/>
  <c r="I38" i="1"/>
  <c r="E39" i="1"/>
  <c r="E40" i="1" s="1"/>
  <c r="E43" i="1" s="1"/>
  <c r="E47" i="1" s="1"/>
  <c r="E33" i="1"/>
  <c r="E28" i="1" s="1"/>
  <c r="L35" i="1"/>
  <c r="G36" i="4" l="1"/>
  <c r="F32" i="4"/>
  <c r="J44" i="4"/>
  <c r="J30" i="4"/>
  <c r="F43" i="2"/>
  <c r="F44" i="2" s="1"/>
  <c r="F47" i="2" s="1"/>
  <c r="F51" i="2" s="1"/>
  <c r="F36" i="2"/>
  <c r="F31" i="2" s="1"/>
  <c r="J42" i="2"/>
  <c r="J30" i="2"/>
  <c r="J27" i="1"/>
  <c r="J38" i="1"/>
  <c r="M35" i="1"/>
  <c r="F31" i="1"/>
  <c r="E29" i="1"/>
  <c r="K44" i="4" l="1"/>
  <c r="K30" i="4"/>
  <c r="G45" i="4"/>
  <c r="G46" i="4" s="1"/>
  <c r="G49" i="4" s="1"/>
  <c r="G53" i="4" s="1"/>
  <c r="G38" i="4"/>
  <c r="G31" i="4" s="1"/>
  <c r="K42" i="2"/>
  <c r="K30" i="2"/>
  <c r="G34" i="2"/>
  <c r="F32" i="2"/>
  <c r="K27" i="1"/>
  <c r="K38" i="1"/>
  <c r="F39" i="1"/>
  <c r="F40" i="1" s="1"/>
  <c r="F43" i="1" s="1"/>
  <c r="F47" i="1" s="1"/>
  <c r="F33" i="1"/>
  <c r="F28" i="1" s="1"/>
  <c r="N35" i="1"/>
  <c r="L44" i="4" l="1"/>
  <c r="L30" i="4"/>
  <c r="H36" i="4"/>
  <c r="G32" i="4"/>
  <c r="G43" i="2"/>
  <c r="G44" i="2" s="1"/>
  <c r="G47" i="2" s="1"/>
  <c r="G51" i="2" s="1"/>
  <c r="G36" i="2"/>
  <c r="G31" i="2" s="1"/>
  <c r="L42" i="2"/>
  <c r="L30" i="2"/>
  <c r="L38" i="1"/>
  <c r="L27" i="1"/>
  <c r="O35" i="1"/>
  <c r="G31" i="1"/>
  <c r="F29" i="1"/>
  <c r="H45" i="4" l="1"/>
  <c r="H46" i="4" s="1"/>
  <c r="H49" i="4" s="1"/>
  <c r="H53" i="4" s="1"/>
  <c r="H38" i="4"/>
  <c r="H31" i="4" s="1"/>
  <c r="M44" i="4"/>
  <c r="M30" i="4"/>
  <c r="H34" i="2"/>
  <c r="G32" i="2"/>
  <c r="M42" i="2"/>
  <c r="M30" i="2"/>
  <c r="M27" i="1"/>
  <c r="M38" i="1"/>
  <c r="G39" i="1"/>
  <c r="G40" i="1" s="1"/>
  <c r="G43" i="1" s="1"/>
  <c r="G47" i="1" s="1"/>
  <c r="G33" i="1"/>
  <c r="G28" i="1" s="1"/>
  <c r="P35" i="1"/>
  <c r="N44" i="4" l="1"/>
  <c r="N30" i="4"/>
  <c r="I36" i="4"/>
  <c r="H32" i="4"/>
  <c r="N42" i="2"/>
  <c r="N30" i="2"/>
  <c r="H43" i="2"/>
  <c r="H44" i="2" s="1"/>
  <c r="H47" i="2" s="1"/>
  <c r="H51" i="2" s="1"/>
  <c r="H36" i="2"/>
  <c r="H31" i="2" s="1"/>
  <c r="N27" i="1"/>
  <c r="N38" i="1"/>
  <c r="Q35" i="1"/>
  <c r="H31" i="1"/>
  <c r="G29" i="1"/>
  <c r="I45" i="4" l="1"/>
  <c r="I46" i="4" s="1"/>
  <c r="I49" i="4" s="1"/>
  <c r="I53" i="4" s="1"/>
  <c r="I38" i="4"/>
  <c r="I31" i="4" s="1"/>
  <c r="O44" i="4"/>
  <c r="O30" i="4"/>
  <c r="I34" i="2"/>
  <c r="H32" i="2"/>
  <c r="O42" i="2"/>
  <c r="O30" i="2"/>
  <c r="O27" i="1"/>
  <c r="O38" i="1"/>
  <c r="R35" i="1"/>
  <c r="H39" i="1"/>
  <c r="H40" i="1" s="1"/>
  <c r="H43" i="1" s="1"/>
  <c r="H47" i="1" s="1"/>
  <c r="H33" i="1"/>
  <c r="H28" i="1" s="1"/>
  <c r="P44" i="4" l="1"/>
  <c r="P30" i="4"/>
  <c r="J36" i="4"/>
  <c r="I32" i="4"/>
  <c r="P42" i="2"/>
  <c r="P30" i="2"/>
  <c r="I43" i="2"/>
  <c r="I44" i="2" s="1"/>
  <c r="I47" i="2" s="1"/>
  <c r="I51" i="2" s="1"/>
  <c r="I36" i="2"/>
  <c r="I31" i="2" s="1"/>
  <c r="P27" i="1"/>
  <c r="P38" i="1"/>
  <c r="S35" i="1"/>
  <c r="I31" i="1"/>
  <c r="H29" i="1"/>
  <c r="Q44" i="4" l="1"/>
  <c r="Q30" i="4"/>
  <c r="J45" i="4"/>
  <c r="J46" i="4" s="1"/>
  <c r="J49" i="4" s="1"/>
  <c r="J53" i="4" s="1"/>
  <c r="J38" i="4"/>
  <c r="J31" i="4" s="1"/>
  <c r="J34" i="2"/>
  <c r="I32" i="2"/>
  <c r="Q42" i="2"/>
  <c r="Q30" i="2"/>
  <c r="Q27" i="1"/>
  <c r="Q38" i="1"/>
  <c r="I39" i="1"/>
  <c r="I40" i="1" s="1"/>
  <c r="I43" i="1" s="1"/>
  <c r="I47" i="1" s="1"/>
  <c r="I33" i="1"/>
  <c r="I28" i="1" s="1"/>
  <c r="T35" i="1"/>
  <c r="K36" i="4" l="1"/>
  <c r="J32" i="4"/>
  <c r="R44" i="4"/>
  <c r="R30" i="4"/>
  <c r="R42" i="2"/>
  <c r="R30" i="2"/>
  <c r="J43" i="2"/>
  <c r="J44" i="2" s="1"/>
  <c r="J47" i="2" s="1"/>
  <c r="J51" i="2" s="1"/>
  <c r="J36" i="2"/>
  <c r="J31" i="2" s="1"/>
  <c r="R27" i="1"/>
  <c r="R38" i="1"/>
  <c r="J31" i="1"/>
  <c r="I29" i="1"/>
  <c r="U35" i="1"/>
  <c r="S44" i="4" l="1"/>
  <c r="S30" i="4"/>
  <c r="K45" i="4"/>
  <c r="K46" i="4" s="1"/>
  <c r="K49" i="4" s="1"/>
  <c r="K53" i="4" s="1"/>
  <c r="K38" i="4"/>
  <c r="K31" i="4" s="1"/>
  <c r="K34" i="2"/>
  <c r="J32" i="2"/>
  <c r="S42" i="2"/>
  <c r="S30" i="2"/>
  <c r="S27" i="1"/>
  <c r="S38" i="1"/>
  <c r="V35" i="1"/>
  <c r="J39" i="1"/>
  <c r="J40" i="1" s="1"/>
  <c r="J43" i="1" s="1"/>
  <c r="J47" i="1" s="1"/>
  <c r="J33" i="1"/>
  <c r="J28" i="1" s="1"/>
  <c r="T44" i="4" l="1"/>
  <c r="T30" i="4"/>
  <c r="L36" i="4"/>
  <c r="K32" i="4"/>
  <c r="T42" i="2"/>
  <c r="T30" i="2"/>
  <c r="K43" i="2"/>
  <c r="K44" i="2" s="1"/>
  <c r="K47" i="2" s="1"/>
  <c r="K51" i="2" s="1"/>
  <c r="K36" i="2"/>
  <c r="K31" i="2" s="1"/>
  <c r="T27" i="1"/>
  <c r="T38" i="1"/>
  <c r="K31" i="1"/>
  <c r="J29" i="1"/>
  <c r="W35" i="1"/>
  <c r="U44" i="4" l="1"/>
  <c r="U30" i="4"/>
  <c r="L45" i="4"/>
  <c r="L46" i="4" s="1"/>
  <c r="L49" i="4" s="1"/>
  <c r="L53" i="4" s="1"/>
  <c r="L38" i="4"/>
  <c r="L31" i="4" s="1"/>
  <c r="L34" i="2"/>
  <c r="K32" i="2"/>
  <c r="U42" i="2"/>
  <c r="U30" i="2"/>
  <c r="U27" i="1"/>
  <c r="U38" i="1"/>
  <c r="K39" i="1"/>
  <c r="K40" i="1" s="1"/>
  <c r="K43" i="1" s="1"/>
  <c r="K47" i="1" s="1"/>
  <c r="K33" i="1"/>
  <c r="K28" i="1" s="1"/>
  <c r="X35" i="1"/>
  <c r="M36" i="4" l="1"/>
  <c r="L32" i="4"/>
  <c r="V44" i="4"/>
  <c r="V30" i="4"/>
  <c r="V42" i="2"/>
  <c r="V30" i="2"/>
  <c r="L43" i="2"/>
  <c r="L44" i="2" s="1"/>
  <c r="L47" i="2" s="1"/>
  <c r="L51" i="2" s="1"/>
  <c r="L36" i="2"/>
  <c r="L31" i="2" s="1"/>
  <c r="V27" i="1"/>
  <c r="V38" i="1"/>
  <c r="Y35" i="1"/>
  <c r="L31" i="1"/>
  <c r="K29" i="1"/>
  <c r="W44" i="4" l="1"/>
  <c r="W30" i="4"/>
  <c r="M45" i="4"/>
  <c r="M46" i="4" s="1"/>
  <c r="M49" i="4" s="1"/>
  <c r="M53" i="4" s="1"/>
  <c r="M38" i="4"/>
  <c r="M31" i="4" s="1"/>
  <c r="M34" i="2"/>
  <c r="L32" i="2"/>
  <c r="W42" i="2"/>
  <c r="W30" i="2"/>
  <c r="W27" i="1"/>
  <c r="W38" i="1"/>
  <c r="Z35" i="1"/>
  <c r="L39" i="1"/>
  <c r="L40" i="1" s="1"/>
  <c r="L43" i="1" s="1"/>
  <c r="L47" i="1" s="1"/>
  <c r="L33" i="1"/>
  <c r="L28" i="1" s="1"/>
  <c r="X44" i="4" l="1"/>
  <c r="X30" i="4"/>
  <c r="N36" i="4"/>
  <c r="M32" i="4"/>
  <c r="X42" i="2"/>
  <c r="X30" i="2"/>
  <c r="M43" i="2"/>
  <c r="M44" i="2" s="1"/>
  <c r="M47" i="2" s="1"/>
  <c r="M51" i="2" s="1"/>
  <c r="M36" i="2"/>
  <c r="M31" i="2" s="1"/>
  <c r="X27" i="1"/>
  <c r="X38" i="1"/>
  <c r="M31" i="1"/>
  <c r="L29" i="1"/>
  <c r="AA35" i="1"/>
  <c r="N45" i="4" l="1"/>
  <c r="N46" i="4" s="1"/>
  <c r="N49" i="4" s="1"/>
  <c r="N53" i="4" s="1"/>
  <c r="N38" i="4"/>
  <c r="N31" i="4" s="1"/>
  <c r="Y44" i="4"/>
  <c r="Y30" i="4"/>
  <c r="N34" i="2"/>
  <c r="M32" i="2"/>
  <c r="Y42" i="2"/>
  <c r="Y30" i="2"/>
  <c r="Y27" i="1"/>
  <c r="Y38" i="1"/>
  <c r="M39" i="1"/>
  <c r="M40" i="1" s="1"/>
  <c r="M43" i="1" s="1"/>
  <c r="M47" i="1" s="1"/>
  <c r="M33" i="1"/>
  <c r="M28" i="1" s="1"/>
  <c r="AB35" i="1"/>
  <c r="Z44" i="4" l="1"/>
  <c r="Z30" i="4"/>
  <c r="O36" i="4"/>
  <c r="N32" i="4"/>
  <c r="Z42" i="2"/>
  <c r="Z30" i="2"/>
  <c r="N43" i="2"/>
  <c r="N44" i="2" s="1"/>
  <c r="N47" i="2" s="1"/>
  <c r="N51" i="2" s="1"/>
  <c r="N36" i="2"/>
  <c r="N31" i="2" s="1"/>
  <c r="Z27" i="1"/>
  <c r="Z38" i="1"/>
  <c r="AC35" i="1"/>
  <c r="N31" i="1"/>
  <c r="M29" i="1"/>
  <c r="AA44" i="4" l="1"/>
  <c r="AA30" i="4"/>
  <c r="O45" i="4"/>
  <c r="O46" i="4" s="1"/>
  <c r="O49" i="4" s="1"/>
  <c r="O53" i="4" s="1"/>
  <c r="O38" i="4"/>
  <c r="O31" i="4" s="1"/>
  <c r="O34" i="2"/>
  <c r="N32" i="2"/>
  <c r="AA42" i="2"/>
  <c r="AA30" i="2"/>
  <c r="AA27" i="1"/>
  <c r="AA38" i="1"/>
  <c r="N33" i="1"/>
  <c r="N28" i="1" s="1"/>
  <c r="N39" i="1"/>
  <c r="N40" i="1" s="1"/>
  <c r="N43" i="1" s="1"/>
  <c r="N47" i="1" s="1"/>
  <c r="AD35" i="1"/>
  <c r="P36" i="4" l="1"/>
  <c r="O32" i="4"/>
  <c r="AB44" i="4"/>
  <c r="AB30" i="4"/>
  <c r="AB42" i="2"/>
  <c r="AB30" i="2"/>
  <c r="O43" i="2"/>
  <c r="O44" i="2" s="1"/>
  <c r="O47" i="2" s="1"/>
  <c r="O51" i="2" s="1"/>
  <c r="O36" i="2"/>
  <c r="O31" i="2" s="1"/>
  <c r="AB27" i="1"/>
  <c r="AB38" i="1"/>
  <c r="AE35" i="1"/>
  <c r="O31" i="1"/>
  <c r="N29" i="1"/>
  <c r="AC44" i="4" l="1"/>
  <c r="AC30" i="4"/>
  <c r="P45" i="4"/>
  <c r="P46" i="4" s="1"/>
  <c r="P49" i="4" s="1"/>
  <c r="P53" i="4" s="1"/>
  <c r="P38" i="4"/>
  <c r="P31" i="4" s="1"/>
  <c r="P34" i="2"/>
  <c r="O32" i="2"/>
  <c r="AC42" i="2"/>
  <c r="AC30" i="2"/>
  <c r="AC27" i="1"/>
  <c r="AC38" i="1"/>
  <c r="O39" i="1"/>
  <c r="O40" i="1" s="1"/>
  <c r="O43" i="1" s="1"/>
  <c r="O47" i="1" s="1"/>
  <c r="O33" i="1"/>
  <c r="O28" i="1" s="1"/>
  <c r="AF35" i="1"/>
  <c r="Q36" i="4" l="1"/>
  <c r="P32" i="4"/>
  <c r="AD44" i="4"/>
  <c r="AD30" i="4"/>
  <c r="AD42" i="2"/>
  <c r="AD30" i="2"/>
  <c r="P43" i="2"/>
  <c r="P44" i="2" s="1"/>
  <c r="P47" i="2" s="1"/>
  <c r="P51" i="2" s="1"/>
  <c r="P36" i="2"/>
  <c r="P31" i="2" s="1"/>
  <c r="AD27" i="1"/>
  <c r="AD38" i="1"/>
  <c r="AG35" i="1"/>
  <c r="P31" i="1"/>
  <c r="O29" i="1"/>
  <c r="AE44" i="4" l="1"/>
  <c r="AE30" i="4"/>
  <c r="Q45" i="4"/>
  <c r="Q46" i="4" s="1"/>
  <c r="Q49" i="4" s="1"/>
  <c r="Q53" i="4" s="1"/>
  <c r="Q38" i="4"/>
  <c r="Q31" i="4" s="1"/>
  <c r="Q34" i="2"/>
  <c r="P32" i="2"/>
  <c r="AE42" i="2"/>
  <c r="AE30" i="2"/>
  <c r="AE27" i="1"/>
  <c r="AE38" i="1"/>
  <c r="P39" i="1"/>
  <c r="P40" i="1" s="1"/>
  <c r="P43" i="1" s="1"/>
  <c r="P47" i="1" s="1"/>
  <c r="P33" i="1"/>
  <c r="P28" i="1" s="1"/>
  <c r="AH35" i="1"/>
  <c r="AF44" i="4" l="1"/>
  <c r="AF30" i="4"/>
  <c r="R36" i="4"/>
  <c r="Q32" i="4"/>
  <c r="AF42" i="2"/>
  <c r="AF30" i="2"/>
  <c r="Q43" i="2"/>
  <c r="Q44" i="2" s="1"/>
  <c r="Q47" i="2" s="1"/>
  <c r="Q51" i="2" s="1"/>
  <c r="Q36" i="2"/>
  <c r="Q31" i="2" s="1"/>
  <c r="AF27" i="1"/>
  <c r="AF38" i="1"/>
  <c r="AI35" i="1"/>
  <c r="Q31" i="1"/>
  <c r="P29" i="1"/>
  <c r="AG44" i="4" l="1"/>
  <c r="AG30" i="4"/>
  <c r="R45" i="4"/>
  <c r="R46" i="4" s="1"/>
  <c r="R49" i="4" s="1"/>
  <c r="R53" i="4" s="1"/>
  <c r="R38" i="4"/>
  <c r="R31" i="4" s="1"/>
  <c r="R34" i="2"/>
  <c r="Q32" i="2"/>
  <c r="AG42" i="2"/>
  <c r="AG30" i="2"/>
  <c r="AG27" i="1"/>
  <c r="AG38" i="1"/>
  <c r="Q39" i="1"/>
  <c r="Q40" i="1" s="1"/>
  <c r="Q43" i="1" s="1"/>
  <c r="Q47" i="1" s="1"/>
  <c r="Q33" i="1"/>
  <c r="Q28" i="1" s="1"/>
  <c r="AJ35" i="1"/>
  <c r="S36" i="4" l="1"/>
  <c r="R32" i="4"/>
  <c r="AH44" i="4"/>
  <c r="AH30" i="4"/>
  <c r="AH42" i="2"/>
  <c r="AH30" i="2"/>
  <c r="R43" i="2"/>
  <c r="R44" i="2" s="1"/>
  <c r="R47" i="2" s="1"/>
  <c r="R51" i="2" s="1"/>
  <c r="R36" i="2"/>
  <c r="R31" i="2" s="1"/>
  <c r="AH27" i="1"/>
  <c r="AH38" i="1"/>
  <c r="AK35" i="1"/>
  <c r="R31" i="1"/>
  <c r="Q29" i="1"/>
  <c r="AI44" i="4" l="1"/>
  <c r="AI30" i="4"/>
  <c r="S45" i="4"/>
  <c r="S46" i="4" s="1"/>
  <c r="S49" i="4" s="1"/>
  <c r="S53" i="4" s="1"/>
  <c r="S38" i="4"/>
  <c r="S31" i="4" s="1"/>
  <c r="S34" i="2"/>
  <c r="R32" i="2"/>
  <c r="AI42" i="2"/>
  <c r="AI30" i="2"/>
  <c r="AI27" i="1"/>
  <c r="AI38" i="1"/>
  <c r="AL35" i="1"/>
  <c r="R33" i="1"/>
  <c r="R28" i="1" s="1"/>
  <c r="R39" i="1"/>
  <c r="R40" i="1" s="1"/>
  <c r="R43" i="1" s="1"/>
  <c r="R47" i="1" s="1"/>
  <c r="T36" i="4" l="1"/>
  <c r="S32" i="4"/>
  <c r="AJ44" i="4"/>
  <c r="AJ30" i="4"/>
  <c r="AJ42" i="2"/>
  <c r="AJ30" i="2"/>
  <c r="S43" i="2"/>
  <c r="S44" i="2" s="1"/>
  <c r="S47" i="2" s="1"/>
  <c r="S51" i="2" s="1"/>
  <c r="S36" i="2"/>
  <c r="S31" i="2" s="1"/>
  <c r="AJ27" i="1"/>
  <c r="AJ38" i="1"/>
  <c r="S31" i="1"/>
  <c r="R29" i="1"/>
  <c r="AM35" i="1"/>
  <c r="AK44" i="4" l="1"/>
  <c r="AK30" i="4"/>
  <c r="T45" i="4"/>
  <c r="T46" i="4" s="1"/>
  <c r="T49" i="4" s="1"/>
  <c r="T53" i="4" s="1"/>
  <c r="T38" i="4"/>
  <c r="T31" i="4" s="1"/>
  <c r="T34" i="2"/>
  <c r="S32" i="2"/>
  <c r="AK42" i="2"/>
  <c r="AK30" i="2"/>
  <c r="AK27" i="1"/>
  <c r="AK38" i="1"/>
  <c r="AN35" i="1"/>
  <c r="S39" i="1"/>
  <c r="S40" i="1" s="1"/>
  <c r="S43" i="1" s="1"/>
  <c r="S47" i="1" s="1"/>
  <c r="S33" i="1"/>
  <c r="S28" i="1" s="1"/>
  <c r="U36" i="4" l="1"/>
  <c r="T32" i="4"/>
  <c r="AL44" i="4"/>
  <c r="AL30" i="4"/>
  <c r="T43" i="2"/>
  <c r="T44" i="2" s="1"/>
  <c r="T47" i="2" s="1"/>
  <c r="T51" i="2" s="1"/>
  <c r="T36" i="2"/>
  <c r="T31" i="2" s="1"/>
  <c r="AL42" i="2"/>
  <c r="AL30" i="2"/>
  <c r="AL27" i="1"/>
  <c r="AL38" i="1"/>
  <c r="T31" i="1"/>
  <c r="S29" i="1"/>
  <c r="AO35" i="1"/>
  <c r="AM44" i="4" l="1"/>
  <c r="AM30" i="4"/>
  <c r="U45" i="4"/>
  <c r="U46" i="4" s="1"/>
  <c r="U49" i="4" s="1"/>
  <c r="U53" i="4" s="1"/>
  <c r="U38" i="4"/>
  <c r="U31" i="4" s="1"/>
  <c r="AM42" i="2"/>
  <c r="AM30" i="2"/>
  <c r="U34" i="2"/>
  <c r="T32" i="2"/>
  <c r="AM27" i="1"/>
  <c r="AM38" i="1"/>
  <c r="AP35" i="1"/>
  <c r="T39" i="1"/>
  <c r="T40" i="1" s="1"/>
  <c r="T43" i="1" s="1"/>
  <c r="T47" i="1" s="1"/>
  <c r="T33" i="1"/>
  <c r="T28" i="1" s="1"/>
  <c r="V36" i="4" l="1"/>
  <c r="U32" i="4"/>
  <c r="AN44" i="4"/>
  <c r="AN30" i="4"/>
  <c r="AN42" i="2"/>
  <c r="AN30" i="2"/>
  <c r="U43" i="2"/>
  <c r="U44" i="2" s="1"/>
  <c r="U47" i="2" s="1"/>
  <c r="U51" i="2" s="1"/>
  <c r="U36" i="2"/>
  <c r="U31" i="2" s="1"/>
  <c r="AN27" i="1"/>
  <c r="AN38" i="1"/>
  <c r="AQ35" i="1"/>
  <c r="U31" i="1"/>
  <c r="T29" i="1"/>
  <c r="AO44" i="4" l="1"/>
  <c r="AO30" i="4"/>
  <c r="V45" i="4"/>
  <c r="V46" i="4" s="1"/>
  <c r="V49" i="4" s="1"/>
  <c r="V53" i="4" s="1"/>
  <c r="V38" i="4"/>
  <c r="V31" i="4" s="1"/>
  <c r="V34" i="2"/>
  <c r="U32" i="2"/>
  <c r="AO42" i="2"/>
  <c r="AO30" i="2"/>
  <c r="AO27" i="1"/>
  <c r="AO38" i="1"/>
  <c r="AR35" i="1"/>
  <c r="U39" i="1"/>
  <c r="U40" i="1" s="1"/>
  <c r="U43" i="1" s="1"/>
  <c r="U47" i="1" s="1"/>
  <c r="U33" i="1"/>
  <c r="U28" i="1" s="1"/>
  <c r="W36" i="4" l="1"/>
  <c r="V32" i="4"/>
  <c r="AP44" i="4"/>
  <c r="AP30" i="4"/>
  <c r="AP42" i="2"/>
  <c r="AP30" i="2"/>
  <c r="V43" i="2"/>
  <c r="V44" i="2" s="1"/>
  <c r="V47" i="2" s="1"/>
  <c r="V51" i="2" s="1"/>
  <c r="V36" i="2"/>
  <c r="V31" i="2" s="1"/>
  <c r="AP27" i="1"/>
  <c r="AP38" i="1"/>
  <c r="AS35" i="1"/>
  <c r="V31" i="1"/>
  <c r="U29" i="1"/>
  <c r="AQ44" i="4" l="1"/>
  <c r="AQ30" i="4"/>
  <c r="W45" i="4"/>
  <c r="W46" i="4" s="1"/>
  <c r="W49" i="4" s="1"/>
  <c r="W53" i="4" s="1"/>
  <c r="W38" i="4"/>
  <c r="W31" i="4" s="1"/>
  <c r="W34" i="2"/>
  <c r="V32" i="2"/>
  <c r="AQ42" i="2"/>
  <c r="AQ30" i="2"/>
  <c r="AQ27" i="1"/>
  <c r="AQ38" i="1"/>
  <c r="V33" i="1"/>
  <c r="V28" i="1" s="1"/>
  <c r="V39" i="1"/>
  <c r="V40" i="1" s="1"/>
  <c r="V43" i="1" s="1"/>
  <c r="V47" i="1" s="1"/>
  <c r="AT35" i="1"/>
  <c r="X36" i="4" l="1"/>
  <c r="W32" i="4"/>
  <c r="AR44" i="4"/>
  <c r="AR30" i="4"/>
  <c r="AR42" i="2"/>
  <c r="AR30" i="2"/>
  <c r="W43" i="2"/>
  <c r="W44" i="2" s="1"/>
  <c r="W47" i="2" s="1"/>
  <c r="W51" i="2" s="1"/>
  <c r="W36" i="2"/>
  <c r="W31" i="2" s="1"/>
  <c r="AR27" i="1"/>
  <c r="AR38" i="1"/>
  <c r="AU35" i="1"/>
  <c r="W31" i="1"/>
  <c r="V29" i="1"/>
  <c r="X45" i="4" l="1"/>
  <c r="X46" i="4" s="1"/>
  <c r="X49" i="4" s="1"/>
  <c r="X53" i="4" s="1"/>
  <c r="X38" i="4"/>
  <c r="X31" i="4" s="1"/>
  <c r="AS44" i="4"/>
  <c r="AS30" i="4"/>
  <c r="X34" i="2"/>
  <c r="W32" i="2"/>
  <c r="AS42" i="2"/>
  <c r="AS30" i="2"/>
  <c r="AS27" i="1"/>
  <c r="AS38" i="1"/>
  <c r="W39" i="1"/>
  <c r="W40" i="1" s="1"/>
  <c r="W43" i="1" s="1"/>
  <c r="W47" i="1" s="1"/>
  <c r="W33" i="1"/>
  <c r="W28" i="1" s="1"/>
  <c r="AV35" i="1"/>
  <c r="AT44" i="4" l="1"/>
  <c r="AT30" i="4"/>
  <c r="Y36" i="4"/>
  <c r="X32" i="4"/>
  <c r="AT42" i="2"/>
  <c r="AT30" i="2"/>
  <c r="X43" i="2"/>
  <c r="X44" i="2" s="1"/>
  <c r="X47" i="2" s="1"/>
  <c r="X51" i="2" s="1"/>
  <c r="X36" i="2"/>
  <c r="X31" i="2" s="1"/>
  <c r="AT27" i="1"/>
  <c r="AT38" i="1"/>
  <c r="AW35" i="1"/>
  <c r="X31" i="1"/>
  <c r="W29" i="1"/>
  <c r="Y45" i="4" l="1"/>
  <c r="Y46" i="4" s="1"/>
  <c r="Y49" i="4" s="1"/>
  <c r="Y53" i="4" s="1"/>
  <c r="Y38" i="4"/>
  <c r="Y31" i="4" s="1"/>
  <c r="AU44" i="4"/>
  <c r="AU30" i="4"/>
  <c r="Y34" i="2"/>
  <c r="X32" i="2"/>
  <c r="AU42" i="2"/>
  <c r="AU30" i="2"/>
  <c r="AU27" i="1"/>
  <c r="AU38" i="1"/>
  <c r="X39" i="1"/>
  <c r="X40" i="1" s="1"/>
  <c r="X43" i="1" s="1"/>
  <c r="X47" i="1" s="1"/>
  <c r="X33" i="1"/>
  <c r="X28" i="1" s="1"/>
  <c r="AX35" i="1"/>
  <c r="AV44" i="4" l="1"/>
  <c r="AV30" i="4"/>
  <c r="Z36" i="4"/>
  <c r="Y32" i="4"/>
  <c r="AV42" i="2"/>
  <c r="AV30" i="2"/>
  <c r="Y43" i="2"/>
  <c r="Y44" i="2" s="1"/>
  <c r="Y47" i="2" s="1"/>
  <c r="Y51" i="2" s="1"/>
  <c r="Y36" i="2"/>
  <c r="Y31" i="2" s="1"/>
  <c r="AV27" i="1"/>
  <c r="AV38" i="1"/>
  <c r="AY35" i="1"/>
  <c r="Y31" i="1"/>
  <c r="X29" i="1"/>
  <c r="Z45" i="4" l="1"/>
  <c r="Z46" i="4" s="1"/>
  <c r="Z49" i="4" s="1"/>
  <c r="Z53" i="4" s="1"/>
  <c r="Z38" i="4"/>
  <c r="Z31" i="4" s="1"/>
  <c r="AW44" i="4"/>
  <c r="AW30" i="4"/>
  <c r="Z34" i="2"/>
  <c r="Y32" i="2"/>
  <c r="AW42" i="2"/>
  <c r="AW30" i="2"/>
  <c r="AW27" i="1"/>
  <c r="AW38" i="1"/>
  <c r="Y39" i="1"/>
  <c r="Y40" i="1" s="1"/>
  <c r="Y43" i="1" s="1"/>
  <c r="Y47" i="1" s="1"/>
  <c r="Y33" i="1"/>
  <c r="Y28" i="1" s="1"/>
  <c r="AZ35" i="1"/>
  <c r="AX44" i="4" l="1"/>
  <c r="AX30" i="4"/>
  <c r="AA36" i="4"/>
  <c r="Z32" i="4"/>
  <c r="AX42" i="2"/>
  <c r="AX30" i="2"/>
  <c r="Z43" i="2"/>
  <c r="Z44" i="2" s="1"/>
  <c r="Z47" i="2" s="1"/>
  <c r="Z51" i="2" s="1"/>
  <c r="Z36" i="2"/>
  <c r="Z31" i="2" s="1"/>
  <c r="AX27" i="1"/>
  <c r="AX38" i="1"/>
  <c r="BA35" i="1"/>
  <c r="Z31" i="1"/>
  <c r="Y29" i="1"/>
  <c r="AA45" i="4" l="1"/>
  <c r="AA46" i="4" s="1"/>
  <c r="AA49" i="4" s="1"/>
  <c r="AA53" i="4" s="1"/>
  <c r="AA38" i="4"/>
  <c r="AA31" i="4" s="1"/>
  <c r="AY44" i="4"/>
  <c r="AY30" i="4"/>
  <c r="AA34" i="2"/>
  <c r="Z32" i="2"/>
  <c r="AY42" i="2"/>
  <c r="AY30" i="2"/>
  <c r="AY27" i="1"/>
  <c r="AY38" i="1"/>
  <c r="Z33" i="1"/>
  <c r="Z28" i="1" s="1"/>
  <c r="Z39" i="1"/>
  <c r="Z40" i="1" s="1"/>
  <c r="Z43" i="1" s="1"/>
  <c r="Z47" i="1" s="1"/>
  <c r="BB35" i="1"/>
  <c r="AZ44" i="4" l="1"/>
  <c r="AZ30" i="4"/>
  <c r="AB36" i="4"/>
  <c r="AA32" i="4"/>
  <c r="AZ42" i="2"/>
  <c r="AZ30" i="2"/>
  <c r="AA43" i="2"/>
  <c r="AA44" i="2" s="1"/>
  <c r="AA47" i="2" s="1"/>
  <c r="AA51" i="2" s="1"/>
  <c r="AA36" i="2"/>
  <c r="AA31" i="2" s="1"/>
  <c r="AZ27" i="1"/>
  <c r="AZ38" i="1"/>
  <c r="BC35" i="1"/>
  <c r="AA31" i="1"/>
  <c r="Z29" i="1"/>
  <c r="AB45" i="4" l="1"/>
  <c r="AB46" i="4" s="1"/>
  <c r="AB49" i="4" s="1"/>
  <c r="AB53" i="4" s="1"/>
  <c r="AB38" i="4"/>
  <c r="AB31" i="4" s="1"/>
  <c r="BA44" i="4"/>
  <c r="BA30" i="4"/>
  <c r="AB34" i="2"/>
  <c r="AA32" i="2"/>
  <c r="BA42" i="2"/>
  <c r="BA30" i="2"/>
  <c r="BA27" i="1"/>
  <c r="BA38" i="1"/>
  <c r="BD35" i="1"/>
  <c r="AA39" i="1"/>
  <c r="AA40" i="1" s="1"/>
  <c r="AA43" i="1" s="1"/>
  <c r="AA47" i="1" s="1"/>
  <c r="AA33" i="1"/>
  <c r="AA28" i="1" s="1"/>
  <c r="BB44" i="4" l="1"/>
  <c r="BB30" i="4"/>
  <c r="AC36" i="4"/>
  <c r="AB32" i="4"/>
  <c r="BB42" i="2"/>
  <c r="BB30" i="2"/>
  <c r="AB43" i="2"/>
  <c r="AB44" i="2" s="1"/>
  <c r="AB47" i="2" s="1"/>
  <c r="AB51" i="2" s="1"/>
  <c r="AB36" i="2"/>
  <c r="AB31" i="2" s="1"/>
  <c r="BB27" i="1"/>
  <c r="BB38" i="1"/>
  <c r="AB31" i="1"/>
  <c r="AA29" i="1"/>
  <c r="BE35" i="1"/>
  <c r="AC45" i="4" l="1"/>
  <c r="AC46" i="4" s="1"/>
  <c r="AC49" i="4" s="1"/>
  <c r="AC53" i="4" s="1"/>
  <c r="AC38" i="4"/>
  <c r="AC31" i="4" s="1"/>
  <c r="BC44" i="4"/>
  <c r="BC30" i="4"/>
  <c r="AC34" i="2"/>
  <c r="AB32" i="2"/>
  <c r="BC42" i="2"/>
  <c r="BC30" i="2"/>
  <c r="BC27" i="1"/>
  <c r="BC38" i="1"/>
  <c r="BF35" i="1"/>
  <c r="AB39" i="1"/>
  <c r="AB40" i="1" s="1"/>
  <c r="AB43" i="1" s="1"/>
  <c r="AB47" i="1" s="1"/>
  <c r="AB33" i="1"/>
  <c r="AB28" i="1" s="1"/>
  <c r="BD44" i="4" l="1"/>
  <c r="BD30" i="4"/>
  <c r="AD36" i="4"/>
  <c r="AC32" i="4"/>
  <c r="BD42" i="2"/>
  <c r="BD30" i="2"/>
  <c r="AC43" i="2"/>
  <c r="AC44" i="2" s="1"/>
  <c r="AC47" i="2" s="1"/>
  <c r="AC51" i="2" s="1"/>
  <c r="AC36" i="2"/>
  <c r="AC31" i="2" s="1"/>
  <c r="BD27" i="1"/>
  <c r="BD38" i="1"/>
  <c r="AC31" i="1"/>
  <c r="AB29" i="1"/>
  <c r="BG35" i="1"/>
  <c r="AD45" i="4" l="1"/>
  <c r="AD46" i="4" s="1"/>
  <c r="AD49" i="4" s="1"/>
  <c r="AD53" i="4" s="1"/>
  <c r="AD38" i="4"/>
  <c r="AD31" i="4" s="1"/>
  <c r="BE44" i="4"/>
  <c r="BE30" i="4"/>
  <c r="AD34" i="2"/>
  <c r="AC32" i="2"/>
  <c r="BE42" i="2"/>
  <c r="BE30" i="2"/>
  <c r="BE27" i="1"/>
  <c r="BE38" i="1"/>
  <c r="BH35" i="1"/>
  <c r="AC39" i="1"/>
  <c r="AC40" i="1" s="1"/>
  <c r="AC43" i="1" s="1"/>
  <c r="AC47" i="1" s="1"/>
  <c r="AC33" i="1"/>
  <c r="AC28" i="1" s="1"/>
  <c r="BF44" i="4" l="1"/>
  <c r="BF30" i="4"/>
  <c r="AE36" i="4"/>
  <c r="AD32" i="4"/>
  <c r="BF42" i="2"/>
  <c r="BF30" i="2"/>
  <c r="AD43" i="2"/>
  <c r="AD44" i="2" s="1"/>
  <c r="AD47" i="2" s="1"/>
  <c r="AD51" i="2" s="1"/>
  <c r="AD36" i="2"/>
  <c r="AD31" i="2" s="1"/>
  <c r="BF27" i="1"/>
  <c r="BF38" i="1"/>
  <c r="AD31" i="1"/>
  <c r="AC29" i="1"/>
  <c r="BI35" i="1"/>
  <c r="AE45" i="4" l="1"/>
  <c r="AE46" i="4" s="1"/>
  <c r="AE49" i="4" s="1"/>
  <c r="AE53" i="4" s="1"/>
  <c r="AE38" i="4"/>
  <c r="AE31" i="4" s="1"/>
  <c r="BG44" i="4"/>
  <c r="BG30" i="4"/>
  <c r="AE34" i="2"/>
  <c r="AD32" i="2"/>
  <c r="BG42" i="2"/>
  <c r="BG30" i="2"/>
  <c r="BG27" i="1"/>
  <c r="BG38" i="1"/>
  <c r="BJ35" i="1"/>
  <c r="AD33" i="1"/>
  <c r="AD28" i="1" s="1"/>
  <c r="AD39" i="1"/>
  <c r="AD40" i="1" s="1"/>
  <c r="AD43" i="1" s="1"/>
  <c r="AD47" i="1" s="1"/>
  <c r="BH44" i="4" l="1"/>
  <c r="BH30" i="4"/>
  <c r="AF36" i="4"/>
  <c r="AE32" i="4"/>
  <c r="BH42" i="2"/>
  <c r="BH30" i="2"/>
  <c r="AE43" i="2"/>
  <c r="AE44" i="2" s="1"/>
  <c r="AE47" i="2" s="1"/>
  <c r="AE51" i="2" s="1"/>
  <c r="AE36" i="2"/>
  <c r="AE31" i="2" s="1"/>
  <c r="BH27" i="1"/>
  <c r="BH38" i="1"/>
  <c r="AE31" i="1"/>
  <c r="AD29" i="1"/>
  <c r="BK35" i="1"/>
  <c r="AF45" i="4" l="1"/>
  <c r="AF46" i="4" s="1"/>
  <c r="AF49" i="4" s="1"/>
  <c r="AF53" i="4" s="1"/>
  <c r="AF38" i="4"/>
  <c r="AF31" i="4" s="1"/>
  <c r="BI44" i="4"/>
  <c r="BI30" i="4"/>
  <c r="AF34" i="2"/>
  <c r="AE32" i="2"/>
  <c r="BI42" i="2"/>
  <c r="BI30" i="2"/>
  <c r="BI27" i="1"/>
  <c r="BI38" i="1"/>
  <c r="AE39" i="1"/>
  <c r="AE40" i="1" s="1"/>
  <c r="AE43" i="1" s="1"/>
  <c r="AE47" i="1" s="1"/>
  <c r="AE33" i="1"/>
  <c r="AE28" i="1" s="1"/>
  <c r="BL35" i="1"/>
  <c r="BJ44" i="4" l="1"/>
  <c r="BJ30" i="4"/>
  <c r="AG36" i="4"/>
  <c r="AF32" i="4"/>
  <c r="BJ42" i="2"/>
  <c r="BJ30" i="2"/>
  <c r="AF43" i="2"/>
  <c r="AF44" i="2" s="1"/>
  <c r="AF47" i="2" s="1"/>
  <c r="AF51" i="2" s="1"/>
  <c r="AF36" i="2"/>
  <c r="AF31" i="2" s="1"/>
  <c r="BJ27" i="1"/>
  <c r="BJ38" i="1"/>
  <c r="BM35" i="1"/>
  <c r="AF31" i="1"/>
  <c r="AE29" i="1"/>
  <c r="AG45" i="4" l="1"/>
  <c r="AG46" i="4" s="1"/>
  <c r="AG49" i="4" s="1"/>
  <c r="AG53" i="4" s="1"/>
  <c r="AG38" i="4"/>
  <c r="AG31" i="4" s="1"/>
  <c r="BK44" i="4"/>
  <c r="BK30" i="4"/>
  <c r="AG34" i="2"/>
  <c r="AF32" i="2"/>
  <c r="BK42" i="2"/>
  <c r="BK30" i="2"/>
  <c r="BK27" i="1"/>
  <c r="BK38" i="1"/>
  <c r="AF39" i="1"/>
  <c r="AF40" i="1" s="1"/>
  <c r="AF43" i="1" s="1"/>
  <c r="AF47" i="1" s="1"/>
  <c r="AF33" i="1"/>
  <c r="AF28" i="1" s="1"/>
  <c r="BN35" i="1"/>
  <c r="BL44" i="4" l="1"/>
  <c r="BL30" i="4"/>
  <c r="AH36" i="4"/>
  <c r="AG32" i="4"/>
  <c r="BL42" i="2"/>
  <c r="BL30" i="2"/>
  <c r="AG43" i="2"/>
  <c r="AG44" i="2" s="1"/>
  <c r="AG47" i="2" s="1"/>
  <c r="AG51" i="2" s="1"/>
  <c r="AG36" i="2"/>
  <c r="AG31" i="2" s="1"/>
  <c r="BL27" i="1"/>
  <c r="BL38" i="1"/>
  <c r="BO35" i="1"/>
  <c r="AG31" i="1"/>
  <c r="AF29" i="1"/>
  <c r="AH45" i="4" l="1"/>
  <c r="AH46" i="4" s="1"/>
  <c r="AH49" i="4" s="1"/>
  <c r="AH53" i="4" s="1"/>
  <c r="AH38" i="4"/>
  <c r="AH31" i="4" s="1"/>
  <c r="BM44" i="4"/>
  <c r="BM30" i="4"/>
  <c r="AH34" i="2"/>
  <c r="AG32" i="2"/>
  <c r="BM42" i="2"/>
  <c r="BM30" i="2"/>
  <c r="BM27" i="1"/>
  <c r="BM38" i="1"/>
  <c r="AG39" i="1"/>
  <c r="AG40" i="1" s="1"/>
  <c r="AG43" i="1" s="1"/>
  <c r="AG47" i="1" s="1"/>
  <c r="AG33" i="1"/>
  <c r="AG28" i="1" s="1"/>
  <c r="BP35" i="1"/>
  <c r="BN44" i="4" l="1"/>
  <c r="BN30" i="4"/>
  <c r="AI36" i="4"/>
  <c r="AH32" i="4"/>
  <c r="BN42" i="2"/>
  <c r="BN30" i="2"/>
  <c r="AH43" i="2"/>
  <c r="AH44" i="2" s="1"/>
  <c r="AH47" i="2" s="1"/>
  <c r="AH51" i="2" s="1"/>
  <c r="AH36" i="2"/>
  <c r="AH31" i="2" s="1"/>
  <c r="BN27" i="1"/>
  <c r="BN38" i="1"/>
  <c r="BQ35" i="1"/>
  <c r="AH31" i="1"/>
  <c r="AG29" i="1"/>
  <c r="AI45" i="4" l="1"/>
  <c r="AI46" i="4" s="1"/>
  <c r="AI49" i="4" s="1"/>
  <c r="AI53" i="4" s="1"/>
  <c r="AI38" i="4"/>
  <c r="AI31" i="4" s="1"/>
  <c r="BO44" i="4"/>
  <c r="BO30" i="4"/>
  <c r="BO42" i="2"/>
  <c r="BO30" i="2"/>
  <c r="AI34" i="2"/>
  <c r="AH32" i="2"/>
  <c r="BO27" i="1"/>
  <c r="BO38" i="1"/>
  <c r="AH33" i="1"/>
  <c r="AH28" i="1" s="1"/>
  <c r="AH39" i="1"/>
  <c r="AH40" i="1" s="1"/>
  <c r="AH43" i="1" s="1"/>
  <c r="AH47" i="1" s="1"/>
  <c r="BR35" i="1"/>
  <c r="BP44" i="4" l="1"/>
  <c r="BP30" i="4"/>
  <c r="AJ36" i="4"/>
  <c r="AI32" i="4"/>
  <c r="AI43" i="2"/>
  <c r="AI44" i="2" s="1"/>
  <c r="AI47" i="2" s="1"/>
  <c r="AI51" i="2" s="1"/>
  <c r="AI36" i="2"/>
  <c r="AI31" i="2" s="1"/>
  <c r="BP42" i="2"/>
  <c r="BP30" i="2"/>
  <c r="BP27" i="1"/>
  <c r="BP38" i="1"/>
  <c r="BS35" i="1"/>
  <c r="AI31" i="1"/>
  <c r="AH29" i="1"/>
  <c r="BQ44" i="4" l="1"/>
  <c r="BQ30" i="4"/>
  <c r="AJ45" i="4"/>
  <c r="AJ46" i="4" s="1"/>
  <c r="AJ49" i="4" s="1"/>
  <c r="AJ53" i="4" s="1"/>
  <c r="AJ38" i="4"/>
  <c r="AJ31" i="4" s="1"/>
  <c r="BQ42" i="2"/>
  <c r="BQ30" i="2"/>
  <c r="AJ34" i="2"/>
  <c r="AI32" i="2"/>
  <c r="BQ27" i="1"/>
  <c r="BQ38" i="1"/>
  <c r="AI39" i="1"/>
  <c r="AI40" i="1" s="1"/>
  <c r="AI43" i="1" s="1"/>
  <c r="AI47" i="1" s="1"/>
  <c r="AI33" i="1"/>
  <c r="AI28" i="1" s="1"/>
  <c r="BT35" i="1"/>
  <c r="AK36" i="4" l="1"/>
  <c r="AJ32" i="4"/>
  <c r="BR44" i="4"/>
  <c r="BR30" i="4"/>
  <c r="BR42" i="2"/>
  <c r="BR30" i="2"/>
  <c r="AJ43" i="2"/>
  <c r="AJ44" i="2" s="1"/>
  <c r="AJ47" i="2" s="1"/>
  <c r="AJ51" i="2" s="1"/>
  <c r="AJ36" i="2"/>
  <c r="AJ31" i="2" s="1"/>
  <c r="BR27" i="1"/>
  <c r="BR38" i="1"/>
  <c r="BU35" i="1"/>
  <c r="AJ31" i="1"/>
  <c r="AI29" i="1"/>
  <c r="AK45" i="4" l="1"/>
  <c r="AK46" i="4" s="1"/>
  <c r="AK49" i="4" s="1"/>
  <c r="AK53" i="4" s="1"/>
  <c r="AK38" i="4"/>
  <c r="AK31" i="4" s="1"/>
  <c r="BS44" i="4"/>
  <c r="BS30" i="4"/>
  <c r="AK34" i="2"/>
  <c r="AJ32" i="2"/>
  <c r="B80" i="2" s="1"/>
  <c r="BS42" i="2"/>
  <c r="BS30" i="2"/>
  <c r="BS27" i="1"/>
  <c r="BS38" i="1"/>
  <c r="AJ39" i="1"/>
  <c r="AJ40" i="1" s="1"/>
  <c r="AJ43" i="1" s="1"/>
  <c r="AJ47" i="1" s="1"/>
  <c r="AJ33" i="1"/>
  <c r="AJ28" i="1" s="1"/>
  <c r="BV35" i="1"/>
  <c r="BT44" i="4" l="1"/>
  <c r="BT30" i="4"/>
  <c r="AL36" i="4"/>
  <c r="AK32" i="4"/>
  <c r="AK43" i="2"/>
  <c r="AK44" i="2" s="1"/>
  <c r="AK47" i="2" s="1"/>
  <c r="AK51" i="2" s="1"/>
  <c r="AK36" i="2"/>
  <c r="AK31" i="2" s="1"/>
  <c r="BT42" i="2"/>
  <c r="BT30" i="2"/>
  <c r="BT27" i="1"/>
  <c r="BT38" i="1"/>
  <c r="AK31" i="1"/>
  <c r="AJ29" i="1"/>
  <c r="BW35" i="1"/>
  <c r="BU44" i="4" l="1"/>
  <c r="BU30" i="4"/>
  <c r="AL45" i="4"/>
  <c r="AL46" i="4" s="1"/>
  <c r="AL49" i="4" s="1"/>
  <c r="AL53" i="4" s="1"/>
  <c r="AL38" i="4"/>
  <c r="AL31" i="4" s="1"/>
  <c r="BU42" i="2"/>
  <c r="BU30" i="2"/>
  <c r="AL34" i="2"/>
  <c r="AK32" i="2"/>
  <c r="B69" i="2" s="1"/>
  <c r="BU27" i="1"/>
  <c r="BU38" i="1"/>
  <c r="BX35" i="1"/>
  <c r="AK39" i="1"/>
  <c r="AK40" i="1" s="1"/>
  <c r="AK43" i="1" s="1"/>
  <c r="AK47" i="1" s="1"/>
  <c r="AK33" i="1"/>
  <c r="AK28" i="1" s="1"/>
  <c r="AM36" i="4" l="1"/>
  <c r="AL32" i="4"/>
  <c r="BV44" i="4"/>
  <c r="BV30" i="4"/>
  <c r="BV42" i="2"/>
  <c r="BV30" i="2"/>
  <c r="AL43" i="2"/>
  <c r="AL44" i="2" s="1"/>
  <c r="AL47" i="2" s="1"/>
  <c r="AL51" i="2" s="1"/>
  <c r="AL36" i="2"/>
  <c r="AL31" i="2" s="1"/>
  <c r="BV27" i="1"/>
  <c r="BV38" i="1"/>
  <c r="BY35" i="1"/>
  <c r="AL31" i="1"/>
  <c r="AK29" i="1"/>
  <c r="BW44" i="4" l="1"/>
  <c r="BW30" i="4"/>
  <c r="AM45" i="4"/>
  <c r="AM46" i="4" s="1"/>
  <c r="AM49" i="4" s="1"/>
  <c r="AM53" i="4" s="1"/>
  <c r="AM38" i="4"/>
  <c r="AM31" i="4" s="1"/>
  <c r="AM34" i="2"/>
  <c r="AL32" i="2"/>
  <c r="BW42" i="2"/>
  <c r="BW30" i="2"/>
  <c r="BW27" i="1"/>
  <c r="BW38" i="1"/>
  <c r="AL33" i="1"/>
  <c r="AL28" i="1" s="1"/>
  <c r="AL39" i="1"/>
  <c r="AL40" i="1" s="1"/>
  <c r="AL43" i="1" s="1"/>
  <c r="AL47" i="1" s="1"/>
  <c r="BZ35" i="1"/>
  <c r="AN36" i="4" l="1"/>
  <c r="AM32" i="4"/>
  <c r="BX44" i="4"/>
  <c r="BX30" i="4"/>
  <c r="BX42" i="2"/>
  <c r="BX30" i="2"/>
  <c r="AM43" i="2"/>
  <c r="AM44" i="2" s="1"/>
  <c r="AM47" i="2" s="1"/>
  <c r="AM51" i="2" s="1"/>
  <c r="AM36" i="2"/>
  <c r="AM31" i="2" s="1"/>
  <c r="BX27" i="1"/>
  <c r="BX38" i="1"/>
  <c r="CA35" i="1"/>
  <c r="AM31" i="1"/>
  <c r="AL29" i="1"/>
  <c r="BY44" i="4" l="1"/>
  <c r="BY30" i="4"/>
  <c r="AN45" i="4"/>
  <c r="AN46" i="4" s="1"/>
  <c r="AN49" i="4" s="1"/>
  <c r="AN53" i="4" s="1"/>
  <c r="AN38" i="4"/>
  <c r="AN31" i="4" s="1"/>
  <c r="AN34" i="2"/>
  <c r="AM32" i="2"/>
  <c r="BY42" i="2"/>
  <c r="BY30" i="2"/>
  <c r="BY27" i="1"/>
  <c r="BY38" i="1"/>
  <c r="CB35" i="1"/>
  <c r="AM39" i="1"/>
  <c r="AM40" i="1" s="1"/>
  <c r="AM43" i="1" s="1"/>
  <c r="AM47" i="1" s="1"/>
  <c r="AM33" i="1"/>
  <c r="AM28" i="1" s="1"/>
  <c r="AO36" i="4" l="1"/>
  <c r="AN32" i="4"/>
  <c r="BZ44" i="4"/>
  <c r="BZ30" i="4"/>
  <c r="BZ42" i="2"/>
  <c r="BZ30" i="2"/>
  <c r="AN43" i="2"/>
  <c r="AN44" i="2" s="1"/>
  <c r="AN47" i="2" s="1"/>
  <c r="AN51" i="2" s="1"/>
  <c r="AN36" i="2"/>
  <c r="AN31" i="2" s="1"/>
  <c r="BZ27" i="1"/>
  <c r="BZ38" i="1"/>
  <c r="CC35" i="1"/>
  <c r="AN31" i="1"/>
  <c r="AM29" i="1"/>
  <c r="AO45" i="4" l="1"/>
  <c r="AO46" i="4" s="1"/>
  <c r="AO49" i="4" s="1"/>
  <c r="AO53" i="4" s="1"/>
  <c r="AO38" i="4"/>
  <c r="AO31" i="4" s="1"/>
  <c r="CA44" i="4"/>
  <c r="CA30" i="4"/>
  <c r="AO34" i="2"/>
  <c r="AN32" i="2"/>
  <c r="CA42" i="2"/>
  <c r="CA30" i="2"/>
  <c r="CA27" i="1"/>
  <c r="CA38" i="1"/>
  <c r="CD35" i="1"/>
  <c r="AN33" i="1"/>
  <c r="AN28" i="1" s="1"/>
  <c r="AN39" i="1"/>
  <c r="AN40" i="1" s="1"/>
  <c r="AN43" i="1" s="1"/>
  <c r="AN47" i="1" s="1"/>
  <c r="AP36" i="4" l="1"/>
  <c r="AO32" i="4"/>
  <c r="CB44" i="4"/>
  <c r="CB30" i="4"/>
  <c r="CB42" i="2"/>
  <c r="CB30" i="2"/>
  <c r="AO43" i="2"/>
  <c r="AO44" i="2" s="1"/>
  <c r="AO47" i="2" s="1"/>
  <c r="AO51" i="2" s="1"/>
  <c r="AO36" i="2"/>
  <c r="AO31" i="2" s="1"/>
  <c r="CB27" i="1"/>
  <c r="CB38" i="1"/>
  <c r="AO31" i="1"/>
  <c r="AN29" i="1"/>
  <c r="CE35" i="1"/>
  <c r="CC44" i="4" l="1"/>
  <c r="CC30" i="4"/>
  <c r="AP45" i="4"/>
  <c r="AP46" i="4" s="1"/>
  <c r="AP49" i="4" s="1"/>
  <c r="AP53" i="4" s="1"/>
  <c r="AP38" i="4"/>
  <c r="AP31" i="4" s="1"/>
  <c r="AP34" i="2"/>
  <c r="AO32" i="2"/>
  <c r="CC42" i="2"/>
  <c r="CC30" i="2"/>
  <c r="CC27" i="1"/>
  <c r="CC38" i="1"/>
  <c r="CF35" i="1"/>
  <c r="AO39" i="1"/>
  <c r="AO40" i="1" s="1"/>
  <c r="AO43" i="1" s="1"/>
  <c r="AO47" i="1" s="1"/>
  <c r="AO33" i="1"/>
  <c r="AO28" i="1" s="1"/>
  <c r="AQ36" i="4" l="1"/>
  <c r="AP32" i="4"/>
  <c r="CD44" i="4"/>
  <c r="CD30" i="4"/>
  <c r="CD42" i="2"/>
  <c r="CD30" i="2"/>
  <c r="AP43" i="2"/>
  <c r="AP44" i="2" s="1"/>
  <c r="AP47" i="2" s="1"/>
  <c r="AP51" i="2" s="1"/>
  <c r="AP36" i="2"/>
  <c r="AP31" i="2" s="1"/>
  <c r="CD27" i="1"/>
  <c r="CD38" i="1"/>
  <c r="AP31" i="1"/>
  <c r="AO29" i="1"/>
  <c r="CG35" i="1"/>
  <c r="CE44" i="4" l="1"/>
  <c r="CE30" i="4"/>
  <c r="AQ45" i="4"/>
  <c r="AQ46" i="4" s="1"/>
  <c r="AQ49" i="4" s="1"/>
  <c r="AQ53" i="4" s="1"/>
  <c r="AQ38" i="4"/>
  <c r="AQ31" i="4" s="1"/>
  <c r="AQ34" i="2"/>
  <c r="AP32" i="2"/>
  <c r="CE42" i="2"/>
  <c r="CE30" i="2"/>
  <c r="CE27" i="1"/>
  <c r="CE38" i="1"/>
  <c r="AP33" i="1"/>
  <c r="AP28" i="1" s="1"/>
  <c r="AP39" i="1"/>
  <c r="AP40" i="1" s="1"/>
  <c r="AP43" i="1" s="1"/>
  <c r="AP47" i="1" s="1"/>
  <c r="CH35" i="1"/>
  <c r="CF44" i="4" l="1"/>
  <c r="CF30" i="4"/>
  <c r="AR36" i="4"/>
  <c r="AQ32" i="4"/>
  <c r="CF42" i="2"/>
  <c r="CF30" i="2"/>
  <c r="AQ43" i="2"/>
  <c r="AQ44" i="2" s="1"/>
  <c r="AQ47" i="2" s="1"/>
  <c r="AQ51" i="2" s="1"/>
  <c r="AQ36" i="2"/>
  <c r="AQ31" i="2" s="1"/>
  <c r="CF27" i="1"/>
  <c r="CF38" i="1"/>
  <c r="CI35" i="1"/>
  <c r="AQ31" i="1"/>
  <c r="AP29" i="1"/>
  <c r="AR45" i="4" l="1"/>
  <c r="AR46" i="4" s="1"/>
  <c r="AR49" i="4" s="1"/>
  <c r="AR53" i="4" s="1"/>
  <c r="AR38" i="4"/>
  <c r="AR31" i="4" s="1"/>
  <c r="CG44" i="4"/>
  <c r="CG30" i="4"/>
  <c r="AR34" i="2"/>
  <c r="AQ32" i="2"/>
  <c r="CG42" i="2"/>
  <c r="CG30" i="2"/>
  <c r="CG27" i="1"/>
  <c r="CG38" i="1"/>
  <c r="AQ39" i="1"/>
  <c r="AQ40" i="1" s="1"/>
  <c r="AQ43" i="1" s="1"/>
  <c r="AQ47" i="1" s="1"/>
  <c r="AQ33" i="1"/>
  <c r="AQ28" i="1" s="1"/>
  <c r="CJ35" i="1"/>
  <c r="CH44" i="4" l="1"/>
  <c r="CH30" i="4"/>
  <c r="AS36" i="4"/>
  <c r="AR32" i="4"/>
  <c r="CH42" i="2"/>
  <c r="CH30" i="2"/>
  <c r="AR43" i="2"/>
  <c r="AR44" i="2" s="1"/>
  <c r="AR47" i="2" s="1"/>
  <c r="AR51" i="2" s="1"/>
  <c r="AR36" i="2"/>
  <c r="AR31" i="2" s="1"/>
  <c r="CH27" i="1"/>
  <c r="CH38" i="1"/>
  <c r="CK35" i="1"/>
  <c r="AR31" i="1"/>
  <c r="AQ29" i="1"/>
  <c r="CI44" i="4" l="1"/>
  <c r="CI30" i="4"/>
  <c r="AS45" i="4"/>
  <c r="AS46" i="4" s="1"/>
  <c r="AS49" i="4" s="1"/>
  <c r="AS53" i="4" s="1"/>
  <c r="AS38" i="4"/>
  <c r="AS31" i="4" s="1"/>
  <c r="AS34" i="2"/>
  <c r="AR32" i="2"/>
  <c r="CI42" i="2"/>
  <c r="CI30" i="2"/>
  <c r="CI27" i="1"/>
  <c r="CI38" i="1"/>
  <c r="AR39" i="1"/>
  <c r="AR40" i="1" s="1"/>
  <c r="AR43" i="1" s="1"/>
  <c r="AR47" i="1" s="1"/>
  <c r="AR33" i="1"/>
  <c r="AR28" i="1" s="1"/>
  <c r="CL35" i="1"/>
  <c r="AT36" i="4" l="1"/>
  <c r="AS32" i="4"/>
  <c r="CJ44" i="4"/>
  <c r="CJ30" i="4"/>
  <c r="CJ42" i="2"/>
  <c r="CJ30" i="2"/>
  <c r="AS43" i="2"/>
  <c r="AS44" i="2" s="1"/>
  <c r="AS47" i="2" s="1"/>
  <c r="AS51" i="2" s="1"/>
  <c r="AS36" i="2"/>
  <c r="AS31" i="2" s="1"/>
  <c r="CJ27" i="1"/>
  <c r="CJ38" i="1"/>
  <c r="AS31" i="1"/>
  <c r="AR29" i="1"/>
  <c r="CM35" i="1"/>
  <c r="CK44" i="4" l="1"/>
  <c r="CK30" i="4"/>
  <c r="AT45" i="4"/>
  <c r="AT46" i="4" s="1"/>
  <c r="AT49" i="4" s="1"/>
  <c r="AT53" i="4" s="1"/>
  <c r="AT38" i="4"/>
  <c r="AT31" i="4" s="1"/>
  <c r="AT34" i="2"/>
  <c r="AS32" i="2"/>
  <c r="CK42" i="2"/>
  <c r="CK30" i="2"/>
  <c r="CK27" i="1"/>
  <c r="CK38" i="1"/>
  <c r="CN35" i="1"/>
  <c r="AS39" i="1"/>
  <c r="AS40" i="1" s="1"/>
  <c r="AS43" i="1" s="1"/>
  <c r="AS47" i="1" s="1"/>
  <c r="AS33" i="1"/>
  <c r="AS28" i="1" s="1"/>
  <c r="AU36" i="4" l="1"/>
  <c r="AT32" i="4"/>
  <c r="CL44" i="4"/>
  <c r="CL30" i="4"/>
  <c r="AT43" i="2"/>
  <c r="AT44" i="2" s="1"/>
  <c r="AT47" i="2" s="1"/>
  <c r="AT51" i="2" s="1"/>
  <c r="AT36" i="2"/>
  <c r="AT31" i="2" s="1"/>
  <c r="CL42" i="2"/>
  <c r="CL30" i="2"/>
  <c r="CL27" i="1"/>
  <c r="CL38" i="1"/>
  <c r="AT31" i="1"/>
  <c r="AS29" i="1"/>
  <c r="CO35" i="1"/>
  <c r="CM44" i="4" l="1"/>
  <c r="CM30" i="4"/>
  <c r="AU45" i="4"/>
  <c r="AU46" i="4" s="1"/>
  <c r="AU49" i="4" s="1"/>
  <c r="AU53" i="4" s="1"/>
  <c r="AU38" i="4"/>
  <c r="AU31" i="4" s="1"/>
  <c r="CM42" i="2"/>
  <c r="CM30" i="2"/>
  <c r="AU34" i="2"/>
  <c r="AT32" i="2"/>
  <c r="CM27" i="1"/>
  <c r="CM38" i="1"/>
  <c r="AT33" i="1"/>
  <c r="AT28" i="1" s="1"/>
  <c r="AT39" i="1"/>
  <c r="AT40" i="1" s="1"/>
  <c r="AT43" i="1" s="1"/>
  <c r="AT47" i="1" s="1"/>
  <c r="CP35" i="1"/>
  <c r="AV36" i="4" l="1"/>
  <c r="AU32" i="4"/>
  <c r="CN44" i="4"/>
  <c r="CN30" i="4"/>
  <c r="AU43" i="2"/>
  <c r="AU44" i="2" s="1"/>
  <c r="AU47" i="2" s="1"/>
  <c r="AU51" i="2" s="1"/>
  <c r="AU36" i="2"/>
  <c r="AU31" i="2" s="1"/>
  <c r="CN42" i="2"/>
  <c r="CN30" i="2"/>
  <c r="CN27" i="1"/>
  <c r="CN38" i="1"/>
  <c r="AU31" i="1"/>
  <c r="AT29" i="1"/>
  <c r="CQ35" i="1"/>
  <c r="CO44" i="4" l="1"/>
  <c r="CO30" i="4"/>
  <c r="AV45" i="4"/>
  <c r="AV46" i="4" s="1"/>
  <c r="AV49" i="4" s="1"/>
  <c r="AV53" i="4" s="1"/>
  <c r="AV38" i="4"/>
  <c r="AV31" i="4" s="1"/>
  <c r="CO42" i="2"/>
  <c r="CO30" i="2"/>
  <c r="AV34" i="2"/>
  <c r="AU32" i="2"/>
  <c r="CO27" i="1"/>
  <c r="CO38" i="1"/>
  <c r="AU39" i="1"/>
  <c r="AU40" i="1" s="1"/>
  <c r="AU43" i="1" s="1"/>
  <c r="AU47" i="1" s="1"/>
  <c r="AU33" i="1"/>
  <c r="AU28" i="1" s="1"/>
  <c r="CR35" i="1"/>
  <c r="CP44" i="4" l="1"/>
  <c r="CP30" i="4"/>
  <c r="AW36" i="4"/>
  <c r="AV32" i="4"/>
  <c r="CP42" i="2"/>
  <c r="CP30" i="2"/>
  <c r="AV43" i="2"/>
  <c r="AV44" i="2" s="1"/>
  <c r="AV47" i="2" s="1"/>
  <c r="AV51" i="2" s="1"/>
  <c r="AV36" i="2"/>
  <c r="AV31" i="2" s="1"/>
  <c r="CP27" i="1"/>
  <c r="CP38" i="1"/>
  <c r="AV31" i="1"/>
  <c r="AU29" i="1"/>
  <c r="CS35" i="1"/>
  <c r="AW45" i="4" l="1"/>
  <c r="AW46" i="4" s="1"/>
  <c r="AW49" i="4" s="1"/>
  <c r="AW53" i="4" s="1"/>
  <c r="AW38" i="4"/>
  <c r="AW31" i="4" s="1"/>
  <c r="CQ44" i="4"/>
  <c r="CQ30" i="4"/>
  <c r="AW34" i="2"/>
  <c r="AV32" i="2"/>
  <c r="CQ42" i="2"/>
  <c r="CQ30" i="2"/>
  <c r="CQ27" i="1"/>
  <c r="CQ38" i="1"/>
  <c r="CT35" i="1"/>
  <c r="AV39" i="1"/>
  <c r="AV40" i="1" s="1"/>
  <c r="AV43" i="1" s="1"/>
  <c r="AV47" i="1" s="1"/>
  <c r="AV33" i="1"/>
  <c r="AV28" i="1" s="1"/>
  <c r="CR44" i="4" l="1"/>
  <c r="CR30" i="4"/>
  <c r="AX36" i="4"/>
  <c r="AW32" i="4"/>
  <c r="CR42" i="2"/>
  <c r="CR30" i="2"/>
  <c r="AW43" i="2"/>
  <c r="AW44" i="2" s="1"/>
  <c r="AW47" i="2" s="1"/>
  <c r="AW51" i="2" s="1"/>
  <c r="AW36" i="2"/>
  <c r="AW31" i="2" s="1"/>
  <c r="CR27" i="1"/>
  <c r="CR38" i="1"/>
  <c r="AW31" i="1"/>
  <c r="AV29" i="1"/>
  <c r="CU35" i="1"/>
  <c r="AX45" i="4" l="1"/>
  <c r="AX46" i="4" s="1"/>
  <c r="AX49" i="4" s="1"/>
  <c r="AX53" i="4" s="1"/>
  <c r="AX38" i="4"/>
  <c r="AX31" i="4" s="1"/>
  <c r="CS44" i="4"/>
  <c r="CS30" i="4"/>
  <c r="AX34" i="2"/>
  <c r="AW32" i="2"/>
  <c r="CS42" i="2"/>
  <c r="CS30" i="2"/>
  <c r="CS27" i="1"/>
  <c r="CS38" i="1"/>
  <c r="CV35" i="1"/>
  <c r="AW39" i="1"/>
  <c r="AW40" i="1" s="1"/>
  <c r="AW43" i="1" s="1"/>
  <c r="AW47" i="1" s="1"/>
  <c r="AW33" i="1"/>
  <c r="AW28" i="1" s="1"/>
  <c r="AY36" i="4" l="1"/>
  <c r="AX32" i="4"/>
  <c r="CT44" i="4"/>
  <c r="CT30" i="4"/>
  <c r="CT42" i="2"/>
  <c r="CT30" i="2"/>
  <c r="AX43" i="2"/>
  <c r="AX44" i="2" s="1"/>
  <c r="AX47" i="2" s="1"/>
  <c r="AX51" i="2" s="1"/>
  <c r="AX36" i="2"/>
  <c r="AX31" i="2" s="1"/>
  <c r="CT27" i="1"/>
  <c r="CT38" i="1"/>
  <c r="AX31" i="1"/>
  <c r="AW29" i="1"/>
  <c r="CW35" i="1"/>
  <c r="CU44" i="4" l="1"/>
  <c r="CU30" i="4"/>
  <c r="AY45" i="4"/>
  <c r="AY46" i="4" s="1"/>
  <c r="AY49" i="4" s="1"/>
  <c r="AY53" i="4" s="1"/>
  <c r="AY38" i="4"/>
  <c r="AY31" i="4" s="1"/>
  <c r="AY34" i="2"/>
  <c r="AX32" i="2"/>
  <c r="CU42" i="2"/>
  <c r="CU30" i="2"/>
  <c r="CU27" i="1"/>
  <c r="CU38" i="1"/>
  <c r="AX33" i="1"/>
  <c r="AX28" i="1" s="1"/>
  <c r="AX39" i="1"/>
  <c r="AX40" i="1" s="1"/>
  <c r="AX43" i="1" s="1"/>
  <c r="AX47" i="1" s="1"/>
  <c r="CX35" i="1"/>
  <c r="AZ36" i="4" l="1"/>
  <c r="AY32" i="4"/>
  <c r="CV44" i="4"/>
  <c r="CV30" i="4"/>
  <c r="CV42" i="2"/>
  <c r="CV30" i="2"/>
  <c r="AY43" i="2"/>
  <c r="AY44" i="2" s="1"/>
  <c r="AY47" i="2" s="1"/>
  <c r="AY51" i="2" s="1"/>
  <c r="AY36" i="2"/>
  <c r="AY31" i="2" s="1"/>
  <c r="CV27" i="1"/>
  <c r="CV38" i="1"/>
  <c r="CY35" i="1"/>
  <c r="AY31" i="1"/>
  <c r="AX29" i="1"/>
  <c r="CW44" i="4" l="1"/>
  <c r="CW30" i="4"/>
  <c r="AZ45" i="4"/>
  <c r="AZ46" i="4" s="1"/>
  <c r="AZ49" i="4" s="1"/>
  <c r="AZ53" i="4" s="1"/>
  <c r="AZ38" i="4"/>
  <c r="AZ31" i="4" s="1"/>
  <c r="AZ34" i="2"/>
  <c r="AY32" i="2"/>
  <c r="CW42" i="2"/>
  <c r="CW30" i="2"/>
  <c r="CW27" i="1"/>
  <c r="CW38" i="1"/>
  <c r="AY39" i="1"/>
  <c r="AY40" i="1" s="1"/>
  <c r="AY43" i="1" s="1"/>
  <c r="AY47" i="1" s="1"/>
  <c r="AY33" i="1"/>
  <c r="AY28" i="1" s="1"/>
  <c r="CZ35" i="1"/>
  <c r="BA36" i="4" l="1"/>
  <c r="AZ32" i="4"/>
  <c r="CX44" i="4"/>
  <c r="CX30" i="4"/>
  <c r="CX42" i="2"/>
  <c r="CX30" i="2"/>
  <c r="AZ43" i="2"/>
  <c r="AZ44" i="2" s="1"/>
  <c r="AZ47" i="2" s="1"/>
  <c r="AZ51" i="2" s="1"/>
  <c r="AZ36" i="2"/>
  <c r="AZ31" i="2" s="1"/>
  <c r="CX27" i="1"/>
  <c r="CX38" i="1"/>
  <c r="DA35" i="1"/>
  <c r="AZ31" i="1"/>
  <c r="AY29" i="1"/>
  <c r="CY44" i="4" l="1"/>
  <c r="CY30" i="4"/>
  <c r="BA45" i="4"/>
  <c r="BA46" i="4" s="1"/>
  <c r="BA49" i="4" s="1"/>
  <c r="BA53" i="4" s="1"/>
  <c r="BA38" i="4"/>
  <c r="BA31" i="4" s="1"/>
  <c r="BA34" i="2"/>
  <c r="AZ32" i="2"/>
  <c r="CY42" i="2"/>
  <c r="CY30" i="2"/>
  <c r="CY27" i="1"/>
  <c r="CY38" i="1"/>
  <c r="AZ39" i="1"/>
  <c r="AZ40" i="1" s="1"/>
  <c r="AZ43" i="1" s="1"/>
  <c r="AZ47" i="1" s="1"/>
  <c r="AZ33" i="1"/>
  <c r="AZ28" i="1" s="1"/>
  <c r="DB35" i="1"/>
  <c r="BB36" i="4" l="1"/>
  <c r="BA32" i="4"/>
  <c r="CZ44" i="4"/>
  <c r="CZ30" i="4"/>
  <c r="CZ42" i="2"/>
  <c r="CZ30" i="2"/>
  <c r="BA43" i="2"/>
  <c r="BA44" i="2" s="1"/>
  <c r="BA47" i="2" s="1"/>
  <c r="BA51" i="2" s="1"/>
  <c r="BA36" i="2"/>
  <c r="BA31" i="2" s="1"/>
  <c r="CZ27" i="1"/>
  <c r="CZ38" i="1"/>
  <c r="BA31" i="1"/>
  <c r="AZ29" i="1"/>
  <c r="DC35" i="1"/>
  <c r="DA44" i="4" l="1"/>
  <c r="DA30" i="4"/>
  <c r="BB45" i="4"/>
  <c r="BB46" i="4" s="1"/>
  <c r="BB49" i="4" s="1"/>
  <c r="BB53" i="4" s="1"/>
  <c r="BB38" i="4"/>
  <c r="BB31" i="4" s="1"/>
  <c r="BB34" i="2"/>
  <c r="BA32" i="2"/>
  <c r="DA42" i="2"/>
  <c r="DA30" i="2"/>
  <c r="DA27" i="1"/>
  <c r="DA38" i="1"/>
  <c r="BA39" i="1"/>
  <c r="BA40" i="1" s="1"/>
  <c r="BA43" i="1" s="1"/>
  <c r="BA47" i="1" s="1"/>
  <c r="BA33" i="1"/>
  <c r="BA28" i="1" s="1"/>
  <c r="DD35" i="1"/>
  <c r="BC36" i="4" l="1"/>
  <c r="BB32" i="4"/>
  <c r="DB44" i="4"/>
  <c r="DB30" i="4"/>
  <c r="DB42" i="2"/>
  <c r="DB30" i="2"/>
  <c r="BB43" i="2"/>
  <c r="BB44" i="2" s="1"/>
  <c r="BB47" i="2" s="1"/>
  <c r="BB51" i="2" s="1"/>
  <c r="BB36" i="2"/>
  <c r="BB31" i="2" s="1"/>
  <c r="DB27" i="1"/>
  <c r="DB38" i="1"/>
  <c r="DE35" i="1"/>
  <c r="BB31" i="1"/>
  <c r="BA29" i="1"/>
  <c r="DC44" i="4" l="1"/>
  <c r="DC30" i="4"/>
  <c r="BC45" i="4"/>
  <c r="BC46" i="4" s="1"/>
  <c r="BC49" i="4" s="1"/>
  <c r="BC53" i="4" s="1"/>
  <c r="BC38" i="4"/>
  <c r="BC31" i="4" s="1"/>
  <c r="BC34" i="2"/>
  <c r="BB32" i="2"/>
  <c r="DC42" i="2"/>
  <c r="DC30" i="2"/>
  <c r="DC38" i="1"/>
  <c r="DC27" i="1"/>
  <c r="BB33" i="1"/>
  <c r="BB28" i="1" s="1"/>
  <c r="BB39" i="1"/>
  <c r="BB40" i="1" s="1"/>
  <c r="BB43" i="1" s="1"/>
  <c r="BB47" i="1" s="1"/>
  <c r="DF35" i="1"/>
  <c r="BD36" i="4" l="1"/>
  <c r="BC32" i="4"/>
  <c r="DD44" i="4"/>
  <c r="DD30" i="4"/>
  <c r="DD42" i="2"/>
  <c r="DD30" i="2"/>
  <c r="BC43" i="2"/>
  <c r="BC44" i="2" s="1"/>
  <c r="BC47" i="2" s="1"/>
  <c r="BC51" i="2" s="1"/>
  <c r="BC36" i="2"/>
  <c r="BC31" i="2" s="1"/>
  <c r="DD27" i="1"/>
  <c r="DD38" i="1"/>
  <c r="DG35" i="1"/>
  <c r="BC31" i="1"/>
  <c r="BB29" i="1"/>
  <c r="DE44" i="4" l="1"/>
  <c r="DE30" i="4"/>
  <c r="BD45" i="4"/>
  <c r="BD46" i="4" s="1"/>
  <c r="BD49" i="4" s="1"/>
  <c r="BD53" i="4" s="1"/>
  <c r="BD38" i="4"/>
  <c r="BD31" i="4" s="1"/>
  <c r="BD34" i="2"/>
  <c r="BC32" i="2"/>
  <c r="DE42" i="2"/>
  <c r="DE30" i="2"/>
  <c r="DE27" i="1"/>
  <c r="DE38" i="1"/>
  <c r="DH35" i="1"/>
  <c r="BC39" i="1"/>
  <c r="BC40" i="1" s="1"/>
  <c r="BC43" i="1" s="1"/>
  <c r="BC47" i="1" s="1"/>
  <c r="BC33" i="1"/>
  <c r="BC28" i="1" s="1"/>
  <c r="BE36" i="4" l="1"/>
  <c r="BD32" i="4"/>
  <c r="DF44" i="4"/>
  <c r="DF30" i="4"/>
  <c r="DF42" i="2"/>
  <c r="DF30" i="2"/>
  <c r="BD43" i="2"/>
  <c r="BD44" i="2" s="1"/>
  <c r="BD47" i="2" s="1"/>
  <c r="BD51" i="2" s="1"/>
  <c r="BD36" i="2"/>
  <c r="BD31" i="2" s="1"/>
  <c r="DF27" i="1"/>
  <c r="DF38" i="1"/>
  <c r="BD31" i="1"/>
  <c r="BC29" i="1"/>
  <c r="DI35" i="1"/>
  <c r="DG44" i="4" l="1"/>
  <c r="DG30" i="4"/>
  <c r="BE45" i="4"/>
  <c r="BE46" i="4" s="1"/>
  <c r="BE49" i="4" s="1"/>
  <c r="BE53" i="4" s="1"/>
  <c r="BE38" i="4"/>
  <c r="BE31" i="4" s="1"/>
  <c r="BE34" i="2"/>
  <c r="BD32" i="2"/>
  <c r="DG42" i="2"/>
  <c r="DG30" i="2"/>
  <c r="DG38" i="1"/>
  <c r="DG27" i="1"/>
  <c r="DJ35" i="1"/>
  <c r="BD39" i="1"/>
  <c r="BD40" i="1" s="1"/>
  <c r="BD43" i="1" s="1"/>
  <c r="BD47" i="1" s="1"/>
  <c r="BD33" i="1"/>
  <c r="BD28" i="1" s="1"/>
  <c r="BF36" i="4" l="1"/>
  <c r="BE32" i="4"/>
  <c r="DH44" i="4"/>
  <c r="DH30" i="4"/>
  <c r="DH42" i="2"/>
  <c r="DH30" i="2"/>
  <c r="BE43" i="2"/>
  <c r="BE44" i="2" s="1"/>
  <c r="BE47" i="2" s="1"/>
  <c r="BE51" i="2" s="1"/>
  <c r="BE36" i="2"/>
  <c r="BE31" i="2" s="1"/>
  <c r="DH38" i="1"/>
  <c r="DH27" i="1"/>
  <c r="BE31" i="1"/>
  <c r="BD29" i="1"/>
  <c r="DK35" i="1"/>
  <c r="DI44" i="4" l="1"/>
  <c r="DI30" i="4"/>
  <c r="BF45" i="4"/>
  <c r="BF46" i="4" s="1"/>
  <c r="BF49" i="4" s="1"/>
  <c r="BF53" i="4" s="1"/>
  <c r="BF38" i="4"/>
  <c r="BF31" i="4" s="1"/>
  <c r="BF34" i="2"/>
  <c r="BE32" i="2"/>
  <c r="DI42" i="2"/>
  <c r="DI30" i="2"/>
  <c r="DI27" i="1"/>
  <c r="DI38" i="1"/>
  <c r="DL35" i="1"/>
  <c r="BE39" i="1"/>
  <c r="BE40" i="1" s="1"/>
  <c r="BE43" i="1" s="1"/>
  <c r="BE47" i="1" s="1"/>
  <c r="BE33" i="1"/>
  <c r="BE28" i="1" s="1"/>
  <c r="BG36" i="4" l="1"/>
  <c r="BF32" i="4"/>
  <c r="DJ44" i="4"/>
  <c r="DJ30" i="4"/>
  <c r="DJ42" i="2"/>
  <c r="DJ30" i="2"/>
  <c r="BF43" i="2"/>
  <c r="BF44" i="2" s="1"/>
  <c r="BF47" i="2" s="1"/>
  <c r="BF51" i="2" s="1"/>
  <c r="BF36" i="2"/>
  <c r="BF31" i="2" s="1"/>
  <c r="DJ38" i="1"/>
  <c r="DJ27" i="1"/>
  <c r="BF31" i="1"/>
  <c r="BE29" i="1"/>
  <c r="DM35" i="1"/>
  <c r="DK44" i="4" l="1"/>
  <c r="DK30" i="4"/>
  <c r="BG45" i="4"/>
  <c r="BG46" i="4" s="1"/>
  <c r="BG49" i="4" s="1"/>
  <c r="BG53" i="4" s="1"/>
  <c r="BG38" i="4"/>
  <c r="BG31" i="4" s="1"/>
  <c r="BG34" i="2"/>
  <c r="BF32" i="2"/>
  <c r="DK42" i="2"/>
  <c r="DK30" i="2"/>
  <c r="DK27" i="1"/>
  <c r="DK38" i="1"/>
  <c r="BF33" i="1"/>
  <c r="BF28" i="1" s="1"/>
  <c r="BF39" i="1"/>
  <c r="BF40" i="1" s="1"/>
  <c r="BF43" i="1" s="1"/>
  <c r="BF47" i="1" s="1"/>
  <c r="DN35" i="1"/>
  <c r="BH36" i="4" l="1"/>
  <c r="BG32" i="4"/>
  <c r="DL44" i="4"/>
  <c r="DL30" i="4"/>
  <c r="DL42" i="2"/>
  <c r="DL30" i="2"/>
  <c r="BG43" i="2"/>
  <c r="BG44" i="2" s="1"/>
  <c r="BG47" i="2" s="1"/>
  <c r="BG51" i="2" s="1"/>
  <c r="BG36" i="2"/>
  <c r="BG31" i="2" s="1"/>
  <c r="DL38" i="1"/>
  <c r="DL27" i="1"/>
  <c r="DO35" i="1"/>
  <c r="BG31" i="1"/>
  <c r="BF29" i="1"/>
  <c r="DM44" i="4" l="1"/>
  <c r="DM30" i="4"/>
  <c r="BH45" i="4"/>
  <c r="BH46" i="4" s="1"/>
  <c r="BH49" i="4" s="1"/>
  <c r="BH53" i="4" s="1"/>
  <c r="BH38" i="4"/>
  <c r="BH31" i="4" s="1"/>
  <c r="BH34" i="2"/>
  <c r="BG32" i="2"/>
  <c r="DM42" i="2"/>
  <c r="DM30" i="2"/>
  <c r="DM27" i="1"/>
  <c r="DM38" i="1"/>
  <c r="DP35" i="1"/>
  <c r="BG39" i="1"/>
  <c r="BG40" i="1" s="1"/>
  <c r="BG43" i="1" s="1"/>
  <c r="BG47" i="1" s="1"/>
  <c r="BG33" i="1"/>
  <c r="BG28" i="1" s="1"/>
  <c r="BI36" i="4" l="1"/>
  <c r="BH32" i="4"/>
  <c r="DN44" i="4"/>
  <c r="DN30" i="4"/>
  <c r="DN42" i="2"/>
  <c r="DN30" i="2"/>
  <c r="BH43" i="2"/>
  <c r="BH44" i="2" s="1"/>
  <c r="BH47" i="2" s="1"/>
  <c r="BH51" i="2" s="1"/>
  <c r="BH36" i="2"/>
  <c r="BH31" i="2" s="1"/>
  <c r="DN27" i="1"/>
  <c r="DN38" i="1"/>
  <c r="BH31" i="1"/>
  <c r="BG29" i="1"/>
  <c r="DQ35" i="1"/>
  <c r="DO44" i="4" l="1"/>
  <c r="DO30" i="4"/>
  <c r="BI45" i="4"/>
  <c r="BI46" i="4" s="1"/>
  <c r="BI49" i="4" s="1"/>
  <c r="BI53" i="4" s="1"/>
  <c r="BI38" i="4"/>
  <c r="BI31" i="4" s="1"/>
  <c r="BI34" i="2"/>
  <c r="BH32" i="2"/>
  <c r="DO42" i="2"/>
  <c r="DO30" i="2"/>
  <c r="DO38" i="1"/>
  <c r="DO27" i="1"/>
  <c r="BH39" i="1"/>
  <c r="BH40" i="1" s="1"/>
  <c r="BH43" i="1" s="1"/>
  <c r="BH47" i="1" s="1"/>
  <c r="BH33" i="1"/>
  <c r="BH28" i="1" s="1"/>
  <c r="DR35" i="1"/>
  <c r="BJ36" i="4" l="1"/>
  <c r="BI32" i="4"/>
  <c r="DP44" i="4"/>
  <c r="DP30" i="4"/>
  <c r="BI43" i="2"/>
  <c r="BI44" i="2" s="1"/>
  <c r="BI47" i="2" s="1"/>
  <c r="BI51" i="2" s="1"/>
  <c r="BI36" i="2"/>
  <c r="BI31" i="2" s="1"/>
  <c r="DP42" i="2"/>
  <c r="DP30" i="2"/>
  <c r="DP27" i="1"/>
  <c r="DP38" i="1"/>
  <c r="DS35" i="1"/>
  <c r="BI31" i="1"/>
  <c r="BH29" i="1"/>
  <c r="DQ44" i="4" l="1"/>
  <c r="DQ30" i="4"/>
  <c r="BJ45" i="4"/>
  <c r="BJ46" i="4" s="1"/>
  <c r="BJ49" i="4" s="1"/>
  <c r="BJ53" i="4" s="1"/>
  <c r="BJ38" i="4"/>
  <c r="BJ31" i="4" s="1"/>
  <c r="DQ42" i="2"/>
  <c r="DQ30" i="2"/>
  <c r="BJ34" i="2"/>
  <c r="BI32" i="2"/>
  <c r="DQ38" i="1"/>
  <c r="DQ27" i="1"/>
  <c r="DT35" i="1"/>
  <c r="BI33" i="1"/>
  <c r="BI28" i="1" s="1"/>
  <c r="BI39" i="1"/>
  <c r="BI40" i="1" s="1"/>
  <c r="BI43" i="1" s="1"/>
  <c r="BI47" i="1" s="1"/>
  <c r="BK36" i="4" l="1"/>
  <c r="BJ32" i="4"/>
  <c r="DR44" i="4"/>
  <c r="DR30" i="4"/>
  <c r="BJ43" i="2"/>
  <c r="BJ44" i="2" s="1"/>
  <c r="BJ47" i="2" s="1"/>
  <c r="BJ51" i="2" s="1"/>
  <c r="BJ36" i="2"/>
  <c r="BJ31" i="2" s="1"/>
  <c r="DR42" i="2"/>
  <c r="DR30" i="2"/>
  <c r="DR27" i="1"/>
  <c r="DR38" i="1"/>
  <c r="BJ31" i="1"/>
  <c r="BI29" i="1"/>
  <c r="DU35" i="1"/>
  <c r="B59" i="4" l="1"/>
  <c r="B56" i="4"/>
  <c r="DS44" i="4"/>
  <c r="DS30" i="4"/>
  <c r="BK45" i="4"/>
  <c r="BK46" i="4" s="1"/>
  <c r="BK49" i="4" s="1"/>
  <c r="BK53" i="4" s="1"/>
  <c r="BK38" i="4"/>
  <c r="BK31" i="4" s="1"/>
  <c r="DS42" i="2"/>
  <c r="DS30" i="2"/>
  <c r="BK34" i="2"/>
  <c r="BJ32" i="2"/>
  <c r="DS38" i="1"/>
  <c r="DS27" i="1"/>
  <c r="B50" i="1"/>
  <c r="BJ39" i="1"/>
  <c r="BJ40" i="1" s="1"/>
  <c r="BJ43" i="1" s="1"/>
  <c r="BJ47" i="1" s="1"/>
  <c r="BJ33" i="1"/>
  <c r="BJ28" i="1" s="1"/>
  <c r="DV35" i="1"/>
  <c r="BL36" i="4" l="1"/>
  <c r="BK32" i="4"/>
  <c r="DT44" i="4"/>
  <c r="DT30" i="4"/>
  <c r="BK43" i="2"/>
  <c r="BK44" i="2" s="1"/>
  <c r="BK47" i="2" s="1"/>
  <c r="BK51" i="2" s="1"/>
  <c r="BK36" i="2"/>
  <c r="BK31" i="2" s="1"/>
  <c r="DT42" i="2"/>
  <c r="DT30" i="2"/>
  <c r="DT38" i="1"/>
  <c r="DT27" i="1"/>
  <c r="DW35" i="1"/>
  <c r="BK31" i="1"/>
  <c r="BJ29" i="1"/>
  <c r="DU44" i="4" l="1"/>
  <c r="DU30" i="4"/>
  <c r="BL45" i="4"/>
  <c r="BL46" i="4" s="1"/>
  <c r="BL49" i="4" s="1"/>
  <c r="BL53" i="4" s="1"/>
  <c r="BL38" i="4"/>
  <c r="BL31" i="4" s="1"/>
  <c r="DU42" i="2"/>
  <c r="DU30" i="2"/>
  <c r="BL34" i="2"/>
  <c r="BK32" i="2"/>
  <c r="DU27" i="1"/>
  <c r="DU38" i="1"/>
  <c r="BK33" i="1"/>
  <c r="BK28" i="1" s="1"/>
  <c r="BK39" i="1"/>
  <c r="BK40" i="1" s="1"/>
  <c r="BK43" i="1" s="1"/>
  <c r="BK47" i="1" s="1"/>
  <c r="DX35" i="1"/>
  <c r="BM36" i="4" l="1"/>
  <c r="BL32" i="4"/>
  <c r="DV44" i="4"/>
  <c r="DV30" i="4"/>
  <c r="BL43" i="2"/>
  <c r="BL44" i="2" s="1"/>
  <c r="BL47" i="2" s="1"/>
  <c r="BL51" i="2" s="1"/>
  <c r="BL36" i="2"/>
  <c r="BL31" i="2" s="1"/>
  <c r="DV42" i="2"/>
  <c r="DV30" i="2"/>
  <c r="DV27" i="1"/>
  <c r="DV38" i="1"/>
  <c r="DY35" i="1"/>
  <c r="BL31" i="1"/>
  <c r="BK29" i="1"/>
  <c r="DW44" i="4" l="1"/>
  <c r="DW30" i="4"/>
  <c r="BM45" i="4"/>
  <c r="BM46" i="4" s="1"/>
  <c r="BM49" i="4" s="1"/>
  <c r="BM53" i="4" s="1"/>
  <c r="BM38" i="4"/>
  <c r="BM31" i="4" s="1"/>
  <c r="DW42" i="2"/>
  <c r="DW30" i="2"/>
  <c r="BM34" i="2"/>
  <c r="BL32" i="2"/>
  <c r="DW27" i="1"/>
  <c r="DW38" i="1"/>
  <c r="BL33" i="1"/>
  <c r="BL28" i="1" s="1"/>
  <c r="BL39" i="1"/>
  <c r="BL40" i="1" s="1"/>
  <c r="BL43" i="1" s="1"/>
  <c r="BL47" i="1" s="1"/>
  <c r="DZ35" i="1"/>
  <c r="BN36" i="4" l="1"/>
  <c r="BM32" i="4"/>
  <c r="DX44" i="4"/>
  <c r="DX30" i="4"/>
  <c r="BM43" i="2"/>
  <c r="BM44" i="2" s="1"/>
  <c r="BM47" i="2" s="1"/>
  <c r="BM51" i="2" s="1"/>
  <c r="BM36" i="2"/>
  <c r="BM31" i="2" s="1"/>
  <c r="DX42" i="2"/>
  <c r="DX30" i="2"/>
  <c r="DX27" i="1"/>
  <c r="DX38" i="1"/>
  <c r="EA35" i="1"/>
  <c r="BM31" i="1"/>
  <c r="BL29" i="1"/>
  <c r="DY44" i="4" l="1"/>
  <c r="DY30" i="4"/>
  <c r="BN45" i="4"/>
  <c r="BN46" i="4" s="1"/>
  <c r="BN49" i="4" s="1"/>
  <c r="BN53" i="4" s="1"/>
  <c r="BN38" i="4"/>
  <c r="BN31" i="4" s="1"/>
  <c r="DY42" i="2"/>
  <c r="DY30" i="2"/>
  <c r="BN34" i="2"/>
  <c r="BM32" i="2"/>
  <c r="DY38" i="1"/>
  <c r="DY27" i="1"/>
  <c r="BM39" i="1"/>
  <c r="BM40" i="1" s="1"/>
  <c r="BM43" i="1" s="1"/>
  <c r="BM47" i="1" s="1"/>
  <c r="BM33" i="1"/>
  <c r="BM28" i="1" s="1"/>
  <c r="EB35" i="1"/>
  <c r="BO36" i="4" l="1"/>
  <c r="BN32" i="4"/>
  <c r="DZ44" i="4"/>
  <c r="DZ30" i="4"/>
  <c r="BN43" i="2"/>
  <c r="BN44" i="2" s="1"/>
  <c r="BN47" i="2" s="1"/>
  <c r="BN51" i="2" s="1"/>
  <c r="BN36" i="2"/>
  <c r="BN31" i="2" s="1"/>
  <c r="DZ42" i="2"/>
  <c r="DZ30" i="2"/>
  <c r="DZ27" i="1"/>
  <c r="DZ38" i="1"/>
  <c r="EC35" i="1"/>
  <c r="BN31" i="1"/>
  <c r="BM29" i="1"/>
  <c r="EA44" i="4" l="1"/>
  <c r="EA30" i="4"/>
  <c r="BO45" i="4"/>
  <c r="BO46" i="4" s="1"/>
  <c r="BO49" i="4" s="1"/>
  <c r="BO53" i="4" s="1"/>
  <c r="BO38" i="4"/>
  <c r="BO31" i="4" s="1"/>
  <c r="BO34" i="2"/>
  <c r="BN32" i="2"/>
  <c r="EA42" i="2"/>
  <c r="EA30" i="2"/>
  <c r="EA27" i="1"/>
  <c r="EA38" i="1"/>
  <c r="BN33" i="1"/>
  <c r="BN28" i="1" s="1"/>
  <c r="BN39" i="1"/>
  <c r="BN40" i="1" s="1"/>
  <c r="BN43" i="1" s="1"/>
  <c r="BN47" i="1" s="1"/>
  <c r="ED35" i="1"/>
  <c r="BP36" i="4" l="1"/>
  <c r="BO32" i="4"/>
  <c r="EB44" i="4"/>
  <c r="EB30" i="4"/>
  <c r="EB42" i="2"/>
  <c r="EB30" i="2"/>
  <c r="BO43" i="2"/>
  <c r="BO44" i="2" s="1"/>
  <c r="BO47" i="2" s="1"/>
  <c r="BO51" i="2" s="1"/>
  <c r="BO36" i="2"/>
  <c r="BO31" i="2" s="1"/>
  <c r="EB27" i="1"/>
  <c r="EB38" i="1"/>
  <c r="EE35" i="1"/>
  <c r="BO31" i="1"/>
  <c r="BN29" i="1"/>
  <c r="EC44" i="4" l="1"/>
  <c r="EC30" i="4"/>
  <c r="BP45" i="4"/>
  <c r="BP46" i="4" s="1"/>
  <c r="BP49" i="4" s="1"/>
  <c r="BP53" i="4" s="1"/>
  <c r="BP38" i="4"/>
  <c r="BP31" i="4" s="1"/>
  <c r="BP34" i="2"/>
  <c r="BO32" i="2"/>
  <c r="EC42" i="2"/>
  <c r="EC30" i="2"/>
  <c r="EC38" i="1"/>
  <c r="EC27" i="1"/>
  <c r="EF35" i="1"/>
  <c r="BO39" i="1"/>
  <c r="BO40" i="1" s="1"/>
  <c r="BO43" i="1" s="1"/>
  <c r="BO47" i="1" s="1"/>
  <c r="BO33" i="1"/>
  <c r="BO28" i="1" s="1"/>
  <c r="ED44" i="4" l="1"/>
  <c r="ED30" i="4"/>
  <c r="BQ36" i="4"/>
  <c r="BP32" i="4"/>
  <c r="BP43" i="2"/>
  <c r="BP44" i="2" s="1"/>
  <c r="BP47" i="2" s="1"/>
  <c r="BP51" i="2" s="1"/>
  <c r="BP36" i="2"/>
  <c r="BP31" i="2" s="1"/>
  <c r="ED42" i="2"/>
  <c r="ED30" i="2"/>
  <c r="ED27" i="1"/>
  <c r="ED38" i="1"/>
  <c r="EG35" i="1"/>
  <c r="BP31" i="1"/>
  <c r="BO29" i="1"/>
  <c r="BQ45" i="4" l="1"/>
  <c r="BQ46" i="4" s="1"/>
  <c r="BQ49" i="4" s="1"/>
  <c r="BQ53" i="4" s="1"/>
  <c r="BQ38" i="4"/>
  <c r="BQ31" i="4" s="1"/>
  <c r="EE44" i="4"/>
  <c r="EE30" i="4"/>
  <c r="EE42" i="2"/>
  <c r="EE30" i="2"/>
  <c r="BQ34" i="2"/>
  <c r="BP32" i="2"/>
  <c r="EE27" i="1"/>
  <c r="EE38" i="1"/>
  <c r="EH35" i="1"/>
  <c r="BP33" i="1"/>
  <c r="BP28" i="1" s="1"/>
  <c r="BP39" i="1"/>
  <c r="BP40" i="1" s="1"/>
  <c r="BP43" i="1" s="1"/>
  <c r="BP47" i="1" s="1"/>
  <c r="EF44" i="4" l="1"/>
  <c r="EF30" i="4"/>
  <c r="BR36" i="4"/>
  <c r="BQ32" i="4"/>
  <c r="BQ43" i="2"/>
  <c r="BQ44" i="2" s="1"/>
  <c r="BQ47" i="2" s="1"/>
  <c r="BQ51" i="2" s="1"/>
  <c r="BQ36" i="2"/>
  <c r="BQ31" i="2" s="1"/>
  <c r="EF42" i="2"/>
  <c r="EF30" i="2"/>
  <c r="EF27" i="1"/>
  <c r="EF38" i="1"/>
  <c r="BQ31" i="1"/>
  <c r="BP29" i="1"/>
  <c r="EI35" i="1"/>
  <c r="BR45" i="4" l="1"/>
  <c r="BR46" i="4" s="1"/>
  <c r="BR49" i="4" s="1"/>
  <c r="BR53" i="4" s="1"/>
  <c r="BR38" i="4"/>
  <c r="BR31" i="4" s="1"/>
  <c r="EG44" i="4"/>
  <c r="EG30" i="4"/>
  <c r="EG42" i="2"/>
  <c r="EG30" i="2"/>
  <c r="BR34" i="2"/>
  <c r="BQ32" i="2"/>
  <c r="EG38" i="1"/>
  <c r="EG27" i="1"/>
  <c r="EJ35" i="1"/>
  <c r="BQ39" i="1"/>
  <c r="BQ40" i="1" s="1"/>
  <c r="BQ43" i="1" s="1"/>
  <c r="BQ47" i="1" s="1"/>
  <c r="BQ33" i="1"/>
  <c r="BQ28" i="1" s="1"/>
  <c r="EH44" i="4" l="1"/>
  <c r="EH30" i="4"/>
  <c r="BS36" i="4"/>
  <c r="BR32" i="4"/>
  <c r="BR43" i="2"/>
  <c r="BR44" i="2" s="1"/>
  <c r="BR47" i="2" s="1"/>
  <c r="BR51" i="2" s="1"/>
  <c r="BR36" i="2"/>
  <c r="BR31" i="2" s="1"/>
  <c r="EH42" i="2"/>
  <c r="EH30" i="2"/>
  <c r="EH27" i="1"/>
  <c r="EH38" i="1"/>
  <c r="BR31" i="1"/>
  <c r="BQ29" i="1"/>
  <c r="EK35" i="1"/>
  <c r="BS45" i="4" l="1"/>
  <c r="BS46" i="4" s="1"/>
  <c r="BS49" i="4" s="1"/>
  <c r="BS53" i="4" s="1"/>
  <c r="BS38" i="4"/>
  <c r="BS31" i="4" s="1"/>
  <c r="EI44" i="4"/>
  <c r="EI30" i="4"/>
  <c r="EI42" i="2"/>
  <c r="EI30" i="2"/>
  <c r="BS34" i="2"/>
  <c r="BR32" i="2"/>
  <c r="EI27" i="1"/>
  <c r="EI38" i="1"/>
  <c r="BR33" i="1"/>
  <c r="BR28" i="1" s="1"/>
  <c r="BR39" i="1"/>
  <c r="BR40" i="1" s="1"/>
  <c r="BR43" i="1" s="1"/>
  <c r="BR47" i="1" s="1"/>
  <c r="EL35" i="1"/>
  <c r="EJ44" i="4" l="1"/>
  <c r="EJ30" i="4"/>
  <c r="BT36" i="4"/>
  <c r="BS32" i="4"/>
  <c r="B82" i="4" s="1"/>
  <c r="B86" i="4" s="1"/>
  <c r="EJ42" i="2"/>
  <c r="EJ30" i="2"/>
  <c r="BS43" i="2"/>
  <c r="BS44" i="2" s="1"/>
  <c r="BS47" i="2" s="1"/>
  <c r="BS51" i="2" s="1"/>
  <c r="BS36" i="2"/>
  <c r="BS31" i="2" s="1"/>
  <c r="EJ38" i="1"/>
  <c r="EJ27" i="1"/>
  <c r="EM35" i="1"/>
  <c r="BS31" i="1"/>
  <c r="BR29" i="1"/>
  <c r="BT45" i="4" l="1"/>
  <c r="BT46" i="4" s="1"/>
  <c r="BT49" i="4" s="1"/>
  <c r="BT53" i="4" s="1"/>
  <c r="BT38" i="4"/>
  <c r="BT31" i="4" s="1"/>
  <c r="EK44" i="4"/>
  <c r="EK30" i="4"/>
  <c r="BT34" i="2"/>
  <c r="BS32" i="2"/>
  <c r="EK42" i="2"/>
  <c r="EK30" i="2"/>
  <c r="EK27" i="1"/>
  <c r="EK38" i="1"/>
  <c r="EN35" i="1"/>
  <c r="BS39" i="1"/>
  <c r="BS40" i="1" s="1"/>
  <c r="BS43" i="1" s="1"/>
  <c r="BS47" i="1" s="1"/>
  <c r="BS33" i="1"/>
  <c r="BS28" i="1" s="1"/>
  <c r="EL44" i="4" l="1"/>
  <c r="EL30" i="4"/>
  <c r="BU36" i="4"/>
  <c r="BT32" i="4"/>
  <c r="B71" i="4" s="1"/>
  <c r="B75" i="4" s="1"/>
  <c r="EL42" i="2"/>
  <c r="EL30" i="2"/>
  <c r="BT43" i="2"/>
  <c r="BT44" i="2" s="1"/>
  <c r="BT47" i="2" s="1"/>
  <c r="BT51" i="2" s="1"/>
  <c r="BT36" i="2"/>
  <c r="BT31" i="2" s="1"/>
  <c r="EL38" i="1"/>
  <c r="EL27" i="1"/>
  <c r="BT31" i="1"/>
  <c r="BS29" i="1"/>
  <c r="EO35" i="1"/>
  <c r="BU45" i="4" l="1"/>
  <c r="BU46" i="4" s="1"/>
  <c r="BU49" i="4" s="1"/>
  <c r="BU53" i="4" s="1"/>
  <c r="BU38" i="4"/>
  <c r="BU31" i="4" s="1"/>
  <c r="EM44" i="4"/>
  <c r="EM30" i="4"/>
  <c r="BU34" i="2"/>
  <c r="BT32" i="2"/>
  <c r="EM42" i="2"/>
  <c r="EM30" i="2"/>
  <c r="EM38" i="1"/>
  <c r="EM27" i="1"/>
  <c r="EP35" i="1"/>
  <c r="BT33" i="1"/>
  <c r="BT28" i="1" s="1"/>
  <c r="BT39" i="1"/>
  <c r="BT40" i="1" s="1"/>
  <c r="BT43" i="1" s="1"/>
  <c r="BT47" i="1" s="1"/>
  <c r="EN44" i="4" l="1"/>
  <c r="EN30" i="4"/>
  <c r="BV36" i="4"/>
  <c r="BU32" i="4"/>
  <c r="EN42" i="2"/>
  <c r="EN30" i="2"/>
  <c r="BU43" i="2"/>
  <c r="BU44" i="2" s="1"/>
  <c r="BU47" i="2" s="1"/>
  <c r="BU51" i="2" s="1"/>
  <c r="BU36" i="2"/>
  <c r="BU31" i="2" s="1"/>
  <c r="EN27" i="1"/>
  <c r="EN38" i="1"/>
  <c r="BU31" i="1"/>
  <c r="BT29" i="1"/>
  <c r="EQ35" i="1"/>
  <c r="BV45" i="4" l="1"/>
  <c r="BV46" i="4" s="1"/>
  <c r="BV49" i="4" s="1"/>
  <c r="BV53" i="4" s="1"/>
  <c r="BV38" i="4"/>
  <c r="BV31" i="4" s="1"/>
  <c r="EO44" i="4"/>
  <c r="EO30" i="4"/>
  <c r="BV34" i="2"/>
  <c r="BU32" i="2"/>
  <c r="EO42" i="2"/>
  <c r="EO30" i="2"/>
  <c r="EO27" i="1"/>
  <c r="EO38" i="1"/>
  <c r="ER35" i="1"/>
  <c r="BU39" i="1"/>
  <c r="BU40" i="1" s="1"/>
  <c r="BU43" i="1" s="1"/>
  <c r="BU47" i="1" s="1"/>
  <c r="BU33" i="1"/>
  <c r="BU28" i="1" s="1"/>
  <c r="EP44" i="4" l="1"/>
  <c r="EP30" i="4"/>
  <c r="BW36" i="4"/>
  <c r="BV32" i="4"/>
  <c r="EP42" i="2"/>
  <c r="EP30" i="2"/>
  <c r="BV43" i="2"/>
  <c r="BV44" i="2" s="1"/>
  <c r="BV47" i="2" s="1"/>
  <c r="BV51" i="2" s="1"/>
  <c r="BV36" i="2"/>
  <c r="BV31" i="2" s="1"/>
  <c r="EP38" i="1"/>
  <c r="EP27" i="1"/>
  <c r="BV31" i="1"/>
  <c r="BU29" i="1"/>
  <c r="ES35" i="1"/>
  <c r="BW45" i="4" l="1"/>
  <c r="BW46" i="4" s="1"/>
  <c r="BW49" i="4" s="1"/>
  <c r="BW53" i="4" s="1"/>
  <c r="BW38" i="4"/>
  <c r="BW31" i="4" s="1"/>
  <c r="EQ44" i="4"/>
  <c r="EQ30" i="4"/>
  <c r="EQ42" i="2"/>
  <c r="EQ30" i="2"/>
  <c r="BW34" i="2"/>
  <c r="BV32" i="2"/>
  <c r="EQ38" i="1"/>
  <c r="EQ27" i="1"/>
  <c r="ET35" i="1"/>
  <c r="BV33" i="1"/>
  <c r="BV28" i="1" s="1"/>
  <c r="BV39" i="1"/>
  <c r="BV40" i="1" s="1"/>
  <c r="BV43" i="1" s="1"/>
  <c r="BV47" i="1" s="1"/>
  <c r="ER44" i="4" l="1"/>
  <c r="ER30" i="4"/>
  <c r="BX36" i="4"/>
  <c r="BW32" i="4"/>
  <c r="ER42" i="2"/>
  <c r="ER30" i="2"/>
  <c r="BW43" i="2"/>
  <c r="BW44" i="2" s="1"/>
  <c r="BW47" i="2" s="1"/>
  <c r="BW51" i="2" s="1"/>
  <c r="BW36" i="2"/>
  <c r="BW31" i="2" s="1"/>
  <c r="ER27" i="1"/>
  <c r="ER38" i="1"/>
  <c r="BW31" i="1"/>
  <c r="BV29" i="1"/>
  <c r="EU35" i="1"/>
  <c r="ES44" i="4" l="1"/>
  <c r="ES30" i="4"/>
  <c r="BX45" i="4"/>
  <c r="BX46" i="4" s="1"/>
  <c r="BX49" i="4" s="1"/>
  <c r="BX53" i="4" s="1"/>
  <c r="BX38" i="4"/>
  <c r="BX31" i="4" s="1"/>
  <c r="BX34" i="2"/>
  <c r="BW32" i="2"/>
  <c r="ES42" i="2"/>
  <c r="ES30" i="2"/>
  <c r="ES27" i="1"/>
  <c r="ES38" i="1"/>
  <c r="EV35" i="1"/>
  <c r="BW39" i="1"/>
  <c r="BW40" i="1" s="1"/>
  <c r="BW43" i="1" s="1"/>
  <c r="BW47" i="1" s="1"/>
  <c r="BW33" i="1"/>
  <c r="BW28" i="1" s="1"/>
  <c r="ET44" i="4" l="1"/>
  <c r="ET30" i="4"/>
  <c r="BY36" i="4"/>
  <c r="BX32" i="4"/>
  <c r="ET42" i="2"/>
  <c r="ET30" i="2"/>
  <c r="BX43" i="2"/>
  <c r="BX44" i="2" s="1"/>
  <c r="BX47" i="2" s="1"/>
  <c r="BX51" i="2" s="1"/>
  <c r="BX36" i="2"/>
  <c r="BX31" i="2" s="1"/>
  <c r="ET27" i="1"/>
  <c r="ET38" i="1"/>
  <c r="EW35" i="1"/>
  <c r="BX31" i="1"/>
  <c r="BW29" i="1"/>
  <c r="BY45" i="4" l="1"/>
  <c r="BY46" i="4" s="1"/>
  <c r="BY49" i="4" s="1"/>
  <c r="BY53" i="4" s="1"/>
  <c r="BY38" i="4"/>
  <c r="BY31" i="4" s="1"/>
  <c r="EU44" i="4"/>
  <c r="EU30" i="4"/>
  <c r="BY34" i="2"/>
  <c r="BX32" i="2"/>
  <c r="EU42" i="2"/>
  <c r="EU30" i="2"/>
  <c r="EU38" i="1"/>
  <c r="EU27" i="1"/>
  <c r="EX35" i="1"/>
  <c r="BX33" i="1"/>
  <c r="BX28" i="1" s="1"/>
  <c r="BX39" i="1"/>
  <c r="BX40" i="1" s="1"/>
  <c r="BX43" i="1" s="1"/>
  <c r="BX47" i="1" s="1"/>
  <c r="EV44" i="4" l="1"/>
  <c r="EV30" i="4"/>
  <c r="BZ36" i="4"/>
  <c r="BY32" i="4"/>
  <c r="EV42" i="2"/>
  <c r="EV30" i="2"/>
  <c r="BY43" i="2"/>
  <c r="BY44" i="2" s="1"/>
  <c r="BY47" i="2" s="1"/>
  <c r="BY51" i="2" s="1"/>
  <c r="BY36" i="2"/>
  <c r="BY31" i="2" s="1"/>
  <c r="EV27" i="1"/>
  <c r="EV38" i="1"/>
  <c r="BY31" i="1"/>
  <c r="BX29" i="1"/>
  <c r="EY35" i="1"/>
  <c r="BZ45" i="4" l="1"/>
  <c r="BZ46" i="4" s="1"/>
  <c r="BZ49" i="4" s="1"/>
  <c r="BZ53" i="4" s="1"/>
  <c r="BZ38" i="4"/>
  <c r="BZ31" i="4" s="1"/>
  <c r="EW44" i="4"/>
  <c r="EW30" i="4"/>
  <c r="BZ34" i="2"/>
  <c r="BY32" i="2"/>
  <c r="EW42" i="2"/>
  <c r="EW30" i="2"/>
  <c r="EW38" i="1"/>
  <c r="EW27" i="1"/>
  <c r="EZ35" i="1"/>
  <c r="BY39" i="1"/>
  <c r="BY40" i="1" s="1"/>
  <c r="BY43" i="1" s="1"/>
  <c r="BY47" i="1" s="1"/>
  <c r="BY33" i="1"/>
  <c r="BY28" i="1" s="1"/>
  <c r="EX44" i="4" l="1"/>
  <c r="EX30" i="4"/>
  <c r="CA36" i="4"/>
  <c r="BZ32" i="4"/>
  <c r="EX42" i="2"/>
  <c r="EX30" i="2"/>
  <c r="BZ43" i="2"/>
  <c r="BZ44" i="2" s="1"/>
  <c r="BZ47" i="2" s="1"/>
  <c r="BZ51" i="2" s="1"/>
  <c r="BZ36" i="2"/>
  <c r="BZ31" i="2" s="1"/>
  <c r="EX38" i="1"/>
  <c r="EX27" i="1"/>
  <c r="BZ31" i="1"/>
  <c r="BY29" i="1"/>
  <c r="FA35" i="1"/>
  <c r="CA45" i="4" l="1"/>
  <c r="CA46" i="4" s="1"/>
  <c r="CA49" i="4" s="1"/>
  <c r="CA53" i="4" s="1"/>
  <c r="CA38" i="4"/>
  <c r="CA31" i="4" s="1"/>
  <c r="EY44" i="4"/>
  <c r="EY30" i="4"/>
  <c r="CA34" i="2"/>
  <c r="BZ32" i="2"/>
  <c r="EY42" i="2"/>
  <c r="EY30" i="2"/>
  <c r="EY27" i="1"/>
  <c r="EY38" i="1"/>
  <c r="BZ33" i="1"/>
  <c r="BZ28" i="1" s="1"/>
  <c r="BZ39" i="1"/>
  <c r="BZ40" i="1" s="1"/>
  <c r="BZ43" i="1" s="1"/>
  <c r="BZ47" i="1" s="1"/>
  <c r="FB35" i="1"/>
  <c r="EZ44" i="4" l="1"/>
  <c r="EZ30" i="4"/>
  <c r="CB36" i="4"/>
  <c r="CA32" i="4"/>
  <c r="EZ42" i="2"/>
  <c r="EZ30" i="2"/>
  <c r="CA43" i="2"/>
  <c r="CA44" i="2" s="1"/>
  <c r="CA47" i="2" s="1"/>
  <c r="CA51" i="2" s="1"/>
  <c r="CA36" i="2"/>
  <c r="CA31" i="2" s="1"/>
  <c r="EZ38" i="1"/>
  <c r="EZ27" i="1"/>
  <c r="FC35" i="1"/>
  <c r="CA31" i="1"/>
  <c r="BZ29" i="1"/>
  <c r="FA44" i="4" l="1"/>
  <c r="FA30" i="4"/>
  <c r="CB45" i="4"/>
  <c r="CB46" i="4" s="1"/>
  <c r="CB49" i="4" s="1"/>
  <c r="CB53" i="4" s="1"/>
  <c r="CB38" i="4"/>
  <c r="CB31" i="4" s="1"/>
  <c r="CB34" i="2"/>
  <c r="CA32" i="2"/>
  <c r="FA42" i="2"/>
  <c r="FA30" i="2"/>
  <c r="FA27" i="1"/>
  <c r="FA38" i="1"/>
  <c r="CA39" i="1"/>
  <c r="CA40" i="1" s="1"/>
  <c r="CA43" i="1" s="1"/>
  <c r="CA47" i="1" s="1"/>
  <c r="CA33" i="1"/>
  <c r="CA28" i="1" s="1"/>
  <c r="FD35" i="1"/>
  <c r="FB44" i="4" l="1"/>
  <c r="FB30" i="4"/>
  <c r="CC36" i="4"/>
  <c r="CB32" i="4"/>
  <c r="FB42" i="2"/>
  <c r="FB30" i="2"/>
  <c r="CB43" i="2"/>
  <c r="CB44" i="2" s="1"/>
  <c r="CB47" i="2" s="1"/>
  <c r="CB51" i="2" s="1"/>
  <c r="CB36" i="2"/>
  <c r="CB31" i="2" s="1"/>
  <c r="FB27" i="1"/>
  <c r="FB38" i="1"/>
  <c r="FE35" i="1"/>
  <c r="CB31" i="1"/>
  <c r="CA29" i="1"/>
  <c r="FC44" i="4" l="1"/>
  <c r="FC30" i="4"/>
  <c r="CC45" i="4"/>
  <c r="CC46" i="4" s="1"/>
  <c r="CC49" i="4" s="1"/>
  <c r="CC53" i="4" s="1"/>
  <c r="CC38" i="4"/>
  <c r="CC31" i="4" s="1"/>
  <c r="CC34" i="2"/>
  <c r="CB32" i="2"/>
  <c r="FC42" i="2"/>
  <c r="FC30" i="2"/>
  <c r="FC27" i="1"/>
  <c r="FC38" i="1"/>
  <c r="CB33" i="1"/>
  <c r="CB28" i="1" s="1"/>
  <c r="CB39" i="1"/>
  <c r="CB40" i="1" s="1"/>
  <c r="CB43" i="1" s="1"/>
  <c r="CB47" i="1" s="1"/>
  <c r="FF35" i="1"/>
  <c r="FD44" i="4" l="1"/>
  <c r="FD30" i="4"/>
  <c r="CD36" i="4"/>
  <c r="CC32" i="4"/>
  <c r="FD42" i="2"/>
  <c r="FD30" i="2"/>
  <c r="CC43" i="2"/>
  <c r="CC44" i="2" s="1"/>
  <c r="CC47" i="2" s="1"/>
  <c r="CC51" i="2" s="1"/>
  <c r="CC36" i="2"/>
  <c r="CC31" i="2" s="1"/>
  <c r="FD27" i="1"/>
  <c r="FD38" i="1"/>
  <c r="FG35" i="1"/>
  <c r="CC31" i="1"/>
  <c r="CB29" i="1"/>
  <c r="CD45" i="4" l="1"/>
  <c r="CD46" i="4" s="1"/>
  <c r="CD49" i="4" s="1"/>
  <c r="CD53" i="4" s="1"/>
  <c r="CD38" i="4"/>
  <c r="CD31" i="4" s="1"/>
  <c r="FE44" i="4"/>
  <c r="FE30" i="4"/>
  <c r="CD34" i="2"/>
  <c r="CC32" i="2"/>
  <c r="FE42" i="2"/>
  <c r="FE30" i="2"/>
  <c r="FE27" i="1"/>
  <c r="FE38" i="1"/>
  <c r="CC39" i="1"/>
  <c r="CC40" i="1" s="1"/>
  <c r="CC43" i="1" s="1"/>
  <c r="CC47" i="1" s="1"/>
  <c r="CC33" i="1"/>
  <c r="CC28" i="1" s="1"/>
  <c r="FH35" i="1"/>
  <c r="FF44" i="4" l="1"/>
  <c r="FF30" i="4"/>
  <c r="CE36" i="4"/>
  <c r="CD32" i="4"/>
  <c r="FF42" i="2"/>
  <c r="FF30" i="2"/>
  <c r="CD43" i="2"/>
  <c r="CD44" i="2" s="1"/>
  <c r="CD47" i="2" s="1"/>
  <c r="CD51" i="2" s="1"/>
  <c r="CD36" i="2"/>
  <c r="CD31" i="2" s="1"/>
  <c r="FF27" i="1"/>
  <c r="FF38" i="1"/>
  <c r="FI35" i="1"/>
  <c r="CD31" i="1"/>
  <c r="CC29" i="1"/>
  <c r="CE45" i="4" l="1"/>
  <c r="CE46" i="4" s="1"/>
  <c r="CE49" i="4" s="1"/>
  <c r="CE53" i="4" s="1"/>
  <c r="CE38" i="4"/>
  <c r="CE31" i="4" s="1"/>
  <c r="FG44" i="4"/>
  <c r="FG30" i="4"/>
  <c r="CE34" i="2"/>
  <c r="CD32" i="2"/>
  <c r="FG42" i="2"/>
  <c r="FG30" i="2"/>
  <c r="FG27" i="1"/>
  <c r="FG38" i="1"/>
  <c r="CD33" i="1"/>
  <c r="CD28" i="1" s="1"/>
  <c r="CD39" i="1"/>
  <c r="CD40" i="1" s="1"/>
  <c r="CD43" i="1" s="1"/>
  <c r="CD47" i="1" s="1"/>
  <c r="FJ35" i="1"/>
  <c r="FH44" i="4" l="1"/>
  <c r="FH30" i="4"/>
  <c r="CF36" i="4"/>
  <c r="CE32" i="4"/>
  <c r="FH42" i="2"/>
  <c r="FH30" i="2"/>
  <c r="CE43" i="2"/>
  <c r="CE44" i="2" s="1"/>
  <c r="CE47" i="2" s="1"/>
  <c r="CE51" i="2" s="1"/>
  <c r="CE36" i="2"/>
  <c r="CE31" i="2" s="1"/>
  <c r="FH38" i="1"/>
  <c r="FH27" i="1"/>
  <c r="FK35" i="1"/>
  <c r="CE31" i="1"/>
  <c r="CD29" i="1"/>
  <c r="FI44" i="4" l="1"/>
  <c r="FI30" i="4"/>
  <c r="CF45" i="4"/>
  <c r="CF46" i="4" s="1"/>
  <c r="CF49" i="4" s="1"/>
  <c r="CF53" i="4" s="1"/>
  <c r="CF38" i="4"/>
  <c r="CF31" i="4" s="1"/>
  <c r="CF34" i="2"/>
  <c r="CE32" i="2"/>
  <c r="FI42" i="2"/>
  <c r="FI30" i="2"/>
  <c r="FI27" i="1"/>
  <c r="FI38" i="1"/>
  <c r="CE39" i="1"/>
  <c r="CE40" i="1" s="1"/>
  <c r="CE43" i="1" s="1"/>
  <c r="CE47" i="1" s="1"/>
  <c r="CE33" i="1"/>
  <c r="CE28" i="1" s="1"/>
  <c r="FL35" i="1"/>
  <c r="FJ44" i="4" l="1"/>
  <c r="FJ30" i="4"/>
  <c r="CG36" i="4"/>
  <c r="CF32" i="4"/>
  <c r="FJ42" i="2"/>
  <c r="FJ30" i="2"/>
  <c r="CF43" i="2"/>
  <c r="CF44" i="2" s="1"/>
  <c r="CF47" i="2" s="1"/>
  <c r="CF51" i="2" s="1"/>
  <c r="CF36" i="2"/>
  <c r="CF31" i="2" s="1"/>
  <c r="FJ38" i="1"/>
  <c r="FJ27" i="1"/>
  <c r="FM35" i="1"/>
  <c r="CF31" i="1"/>
  <c r="CE29" i="1"/>
  <c r="CG45" i="4" l="1"/>
  <c r="CG46" i="4" s="1"/>
  <c r="CG49" i="4" s="1"/>
  <c r="CG53" i="4" s="1"/>
  <c r="CG38" i="4"/>
  <c r="CG31" i="4" s="1"/>
  <c r="FK44" i="4"/>
  <c r="FK30" i="4"/>
  <c r="CG34" i="2"/>
  <c r="CF32" i="2"/>
  <c r="FK42" i="2"/>
  <c r="FK30" i="2"/>
  <c r="FK27" i="1"/>
  <c r="FK38" i="1"/>
  <c r="FN35" i="1"/>
  <c r="CF33" i="1"/>
  <c r="CF28" i="1" s="1"/>
  <c r="CF39" i="1"/>
  <c r="CF40" i="1" s="1"/>
  <c r="CF43" i="1" s="1"/>
  <c r="CF47" i="1" s="1"/>
  <c r="FL44" i="4" l="1"/>
  <c r="FL30" i="4"/>
  <c r="CH36" i="4"/>
  <c r="CG32" i="4"/>
  <c r="FL42" i="2"/>
  <c r="FL30" i="2"/>
  <c r="CG43" i="2"/>
  <c r="CG44" i="2" s="1"/>
  <c r="CG47" i="2" s="1"/>
  <c r="CG51" i="2" s="1"/>
  <c r="CG36" i="2"/>
  <c r="CG31" i="2" s="1"/>
  <c r="FL27" i="1"/>
  <c r="FL38" i="1"/>
  <c r="CG31" i="1"/>
  <c r="CF29" i="1"/>
  <c r="FO35" i="1"/>
  <c r="FM44" i="4" l="1"/>
  <c r="FM30" i="4"/>
  <c r="CH45" i="4"/>
  <c r="CH46" i="4" s="1"/>
  <c r="CH49" i="4" s="1"/>
  <c r="CH53" i="4" s="1"/>
  <c r="CH38" i="4"/>
  <c r="CH31" i="4" s="1"/>
  <c r="CH34" i="2"/>
  <c r="CG32" i="2"/>
  <c r="FM42" i="2"/>
  <c r="FM30" i="2"/>
  <c r="FM27" i="1"/>
  <c r="FM38" i="1"/>
  <c r="FP35" i="1"/>
  <c r="CG39" i="1"/>
  <c r="CG40" i="1" s="1"/>
  <c r="CG43" i="1" s="1"/>
  <c r="CG47" i="1" s="1"/>
  <c r="CG33" i="1"/>
  <c r="CG28" i="1" s="1"/>
  <c r="CI36" i="4" l="1"/>
  <c r="CH32" i="4"/>
  <c r="FN44" i="4"/>
  <c r="FN30" i="4"/>
  <c r="FN42" i="2"/>
  <c r="FN30" i="2"/>
  <c r="CH43" i="2"/>
  <c r="CH44" i="2" s="1"/>
  <c r="CH47" i="2" s="1"/>
  <c r="CH51" i="2" s="1"/>
  <c r="CH36" i="2"/>
  <c r="CH31" i="2" s="1"/>
  <c r="FN27" i="1"/>
  <c r="FN38" i="1"/>
  <c r="CH31" i="1"/>
  <c r="CG29" i="1"/>
  <c r="FQ35" i="1"/>
  <c r="FO44" i="4" l="1"/>
  <c r="FO30" i="4"/>
  <c r="CI45" i="4"/>
  <c r="CI46" i="4" s="1"/>
  <c r="CI49" i="4" s="1"/>
  <c r="CI53" i="4" s="1"/>
  <c r="CI38" i="4"/>
  <c r="CI31" i="4" s="1"/>
  <c r="CI34" i="2"/>
  <c r="CH32" i="2"/>
  <c r="FO42" i="2"/>
  <c r="FO30" i="2"/>
  <c r="FO27" i="1"/>
  <c r="FO38" i="1"/>
  <c r="FR35" i="1"/>
  <c r="CH33" i="1"/>
  <c r="CH28" i="1" s="1"/>
  <c r="CH39" i="1"/>
  <c r="CH40" i="1" s="1"/>
  <c r="CH43" i="1" s="1"/>
  <c r="CH47" i="1" s="1"/>
  <c r="CJ36" i="4" l="1"/>
  <c r="CI32" i="4"/>
  <c r="FP44" i="4"/>
  <c r="FP30" i="4"/>
  <c r="FP42" i="2"/>
  <c r="FP30" i="2"/>
  <c r="CI43" i="2"/>
  <c r="CI44" i="2" s="1"/>
  <c r="CI47" i="2" s="1"/>
  <c r="CI51" i="2" s="1"/>
  <c r="CI36" i="2"/>
  <c r="CI31" i="2" s="1"/>
  <c r="FP27" i="1"/>
  <c r="FP38" i="1"/>
  <c r="CI31" i="1"/>
  <c r="CH29" i="1"/>
  <c r="FS35" i="1"/>
  <c r="FQ44" i="4" l="1"/>
  <c r="FQ30" i="4"/>
  <c r="CJ45" i="4"/>
  <c r="CJ46" i="4" s="1"/>
  <c r="CJ49" i="4" s="1"/>
  <c r="CJ53" i="4" s="1"/>
  <c r="CJ38" i="4"/>
  <c r="CJ31" i="4" s="1"/>
  <c r="CJ34" i="2"/>
  <c r="CI32" i="2"/>
  <c r="FQ42" i="2"/>
  <c r="FQ30" i="2"/>
  <c r="FQ27" i="1"/>
  <c r="FQ38" i="1"/>
  <c r="FT35" i="1"/>
  <c r="CI39" i="1"/>
  <c r="CI40" i="1" s="1"/>
  <c r="CI43" i="1" s="1"/>
  <c r="CI47" i="1" s="1"/>
  <c r="CI33" i="1"/>
  <c r="CI28" i="1" s="1"/>
  <c r="CK36" i="4" l="1"/>
  <c r="CJ32" i="4"/>
  <c r="FR44" i="4"/>
  <c r="FR30" i="4"/>
  <c r="FR42" i="2"/>
  <c r="FR30" i="2"/>
  <c r="CJ43" i="2"/>
  <c r="CJ44" i="2" s="1"/>
  <c r="CJ47" i="2" s="1"/>
  <c r="CJ51" i="2" s="1"/>
  <c r="CJ36" i="2"/>
  <c r="CJ31" i="2" s="1"/>
  <c r="FR38" i="1"/>
  <c r="FR27" i="1"/>
  <c r="CJ31" i="1"/>
  <c r="CI29" i="1"/>
  <c r="FU35" i="1"/>
  <c r="FS44" i="4" l="1"/>
  <c r="FS30" i="4"/>
  <c r="CK45" i="4"/>
  <c r="CK46" i="4" s="1"/>
  <c r="CK49" i="4" s="1"/>
  <c r="CK53" i="4" s="1"/>
  <c r="CK38" i="4"/>
  <c r="CK31" i="4" s="1"/>
  <c r="FS42" i="2"/>
  <c r="FS30" i="2"/>
  <c r="CK34" i="2"/>
  <c r="CJ32" i="2"/>
  <c r="FS27" i="1"/>
  <c r="FS38" i="1"/>
  <c r="FV35" i="1"/>
  <c r="CJ33" i="1"/>
  <c r="CJ28" i="1" s="1"/>
  <c r="CJ39" i="1"/>
  <c r="CJ40" i="1" s="1"/>
  <c r="CJ43" i="1" s="1"/>
  <c r="CJ47" i="1" s="1"/>
  <c r="FT44" i="4" l="1"/>
  <c r="FT30" i="4"/>
  <c r="CL36" i="4"/>
  <c r="CK32" i="4"/>
  <c r="CK43" i="2"/>
  <c r="CK44" i="2" s="1"/>
  <c r="CK47" i="2" s="1"/>
  <c r="CK51" i="2" s="1"/>
  <c r="CK36" i="2"/>
  <c r="CK31" i="2" s="1"/>
  <c r="FT42" i="2"/>
  <c r="FT30" i="2"/>
  <c r="FT27" i="1"/>
  <c r="FT38" i="1"/>
  <c r="CK31" i="1"/>
  <c r="CJ29" i="1"/>
  <c r="FW35" i="1"/>
  <c r="FU44" i="4" l="1"/>
  <c r="FU30" i="4"/>
  <c r="CL45" i="4"/>
  <c r="CL46" i="4" s="1"/>
  <c r="CL49" i="4" s="1"/>
  <c r="CL53" i="4" s="1"/>
  <c r="CL38" i="4"/>
  <c r="CL31" i="4" s="1"/>
  <c r="CL34" i="2"/>
  <c r="CK32" i="2"/>
  <c r="FU42" i="2"/>
  <c r="FU30" i="2"/>
  <c r="FU27" i="1"/>
  <c r="FU38" i="1"/>
  <c r="FX35" i="1"/>
  <c r="CK39" i="1"/>
  <c r="CK40" i="1" s="1"/>
  <c r="CK43" i="1" s="1"/>
  <c r="CK47" i="1" s="1"/>
  <c r="CK33" i="1"/>
  <c r="CK28" i="1" s="1"/>
  <c r="CM36" i="4" l="1"/>
  <c r="CL32" i="4"/>
  <c r="FV44" i="4"/>
  <c r="FV30" i="4"/>
  <c r="FV42" i="2"/>
  <c r="FV30" i="2"/>
  <c r="CL43" i="2"/>
  <c r="CL44" i="2" s="1"/>
  <c r="CL47" i="2" s="1"/>
  <c r="CL51" i="2" s="1"/>
  <c r="CL36" i="2"/>
  <c r="CL31" i="2" s="1"/>
  <c r="FV27" i="1"/>
  <c r="FV38" i="1"/>
  <c r="CL31" i="1"/>
  <c r="CK29" i="1"/>
  <c r="FY35" i="1"/>
  <c r="FW44" i="4" l="1"/>
  <c r="FW30" i="4"/>
  <c r="CM45" i="4"/>
  <c r="CM46" i="4" s="1"/>
  <c r="CM49" i="4" s="1"/>
  <c r="CM53" i="4" s="1"/>
  <c r="CM38" i="4"/>
  <c r="CM31" i="4" s="1"/>
  <c r="CM34" i="2"/>
  <c r="CL32" i="2"/>
  <c r="FW42" i="2"/>
  <c r="FW30" i="2"/>
  <c r="FW27" i="1"/>
  <c r="FW38" i="1"/>
  <c r="CL33" i="1"/>
  <c r="CL28" i="1" s="1"/>
  <c r="CL39" i="1"/>
  <c r="CL40" i="1" s="1"/>
  <c r="CL43" i="1" s="1"/>
  <c r="CL47" i="1" s="1"/>
  <c r="FZ35" i="1"/>
  <c r="CN36" i="4" l="1"/>
  <c r="CM32" i="4"/>
  <c r="FX44" i="4"/>
  <c r="FX30" i="4"/>
  <c r="FX42" i="2"/>
  <c r="FX30" i="2"/>
  <c r="CM43" i="2"/>
  <c r="CM44" i="2" s="1"/>
  <c r="CM47" i="2" s="1"/>
  <c r="CM51" i="2" s="1"/>
  <c r="CM36" i="2"/>
  <c r="CM31" i="2" s="1"/>
  <c r="FX38" i="1"/>
  <c r="FX27" i="1"/>
  <c r="GA35" i="1"/>
  <c r="CM31" i="1"/>
  <c r="CL29" i="1"/>
  <c r="FY44" i="4" l="1"/>
  <c r="FY30" i="4"/>
  <c r="CN45" i="4"/>
  <c r="CN46" i="4" s="1"/>
  <c r="CN49" i="4" s="1"/>
  <c r="CN53" i="4" s="1"/>
  <c r="CN38" i="4"/>
  <c r="CN31" i="4" s="1"/>
  <c r="CN34" i="2"/>
  <c r="CM32" i="2"/>
  <c r="FY42" i="2"/>
  <c r="FY30" i="2"/>
  <c r="FY27" i="1"/>
  <c r="FY38" i="1"/>
  <c r="CM39" i="1"/>
  <c r="CM40" i="1" s="1"/>
  <c r="CM43" i="1" s="1"/>
  <c r="CM47" i="1" s="1"/>
  <c r="CM33" i="1"/>
  <c r="CM28" i="1" s="1"/>
  <c r="GB35" i="1"/>
  <c r="CO36" i="4" l="1"/>
  <c r="CN32" i="4"/>
  <c r="FZ44" i="4"/>
  <c r="FZ30" i="4"/>
  <c r="FZ42" i="2"/>
  <c r="FZ30" i="2"/>
  <c r="CN43" i="2"/>
  <c r="CN44" i="2" s="1"/>
  <c r="CN47" i="2" s="1"/>
  <c r="CN51" i="2" s="1"/>
  <c r="CN36" i="2"/>
  <c r="CN31" i="2" s="1"/>
  <c r="FZ27" i="1"/>
  <c r="FZ38" i="1"/>
  <c r="GC35" i="1"/>
  <c r="CN31" i="1"/>
  <c r="CM29" i="1"/>
  <c r="GA44" i="4" l="1"/>
  <c r="GA30" i="4"/>
  <c r="CO45" i="4"/>
  <c r="CO46" i="4" s="1"/>
  <c r="CO49" i="4" s="1"/>
  <c r="CO53" i="4" s="1"/>
  <c r="CO38" i="4"/>
  <c r="CO31" i="4" s="1"/>
  <c r="GA42" i="2"/>
  <c r="GA30" i="2"/>
  <c r="CO34" i="2"/>
  <c r="CN32" i="2"/>
  <c r="GA27" i="1"/>
  <c r="GA38" i="1"/>
  <c r="GD35" i="1"/>
  <c r="CN33" i="1"/>
  <c r="CN28" i="1" s="1"/>
  <c r="CN39" i="1"/>
  <c r="CN40" i="1" s="1"/>
  <c r="CN43" i="1" s="1"/>
  <c r="CN47" i="1" s="1"/>
  <c r="CP36" i="4" l="1"/>
  <c r="CO32" i="4"/>
  <c r="GB44" i="4"/>
  <c r="GB30" i="4"/>
  <c r="CO43" i="2"/>
  <c r="CO44" i="2" s="1"/>
  <c r="CO47" i="2" s="1"/>
  <c r="CO51" i="2" s="1"/>
  <c r="CO36" i="2"/>
  <c r="CO31" i="2" s="1"/>
  <c r="GB42" i="2"/>
  <c r="GB30" i="2"/>
  <c r="GB38" i="1"/>
  <c r="GB27" i="1"/>
  <c r="CO31" i="1"/>
  <c r="CN29" i="1"/>
  <c r="GE35" i="1"/>
  <c r="GC44" i="4" l="1"/>
  <c r="GC30" i="4"/>
  <c r="CP45" i="4"/>
  <c r="CP46" i="4" s="1"/>
  <c r="CP49" i="4" s="1"/>
  <c r="CP53" i="4" s="1"/>
  <c r="CP38" i="4"/>
  <c r="CP31" i="4" s="1"/>
  <c r="CP34" i="2"/>
  <c r="CO32" i="2"/>
  <c r="GC42" i="2"/>
  <c r="GC30" i="2"/>
  <c r="GC27" i="1"/>
  <c r="GC38" i="1"/>
  <c r="GF35" i="1"/>
  <c r="CO39" i="1"/>
  <c r="CO40" i="1" s="1"/>
  <c r="CO43" i="1" s="1"/>
  <c r="CO47" i="1" s="1"/>
  <c r="CO33" i="1"/>
  <c r="CO28" i="1" s="1"/>
  <c r="CQ36" i="4" l="1"/>
  <c r="CP32" i="4"/>
  <c r="GD44" i="4"/>
  <c r="GD30" i="4"/>
  <c r="GD42" i="2"/>
  <c r="GD30" i="2"/>
  <c r="CP43" i="2"/>
  <c r="CP44" i="2" s="1"/>
  <c r="CP47" i="2" s="1"/>
  <c r="CP51" i="2" s="1"/>
  <c r="CP36" i="2"/>
  <c r="CP31" i="2" s="1"/>
  <c r="GD27" i="1"/>
  <c r="GD38" i="1"/>
  <c r="CP31" i="1"/>
  <c r="CO29" i="1"/>
  <c r="GG35" i="1"/>
  <c r="GE44" i="4" l="1"/>
  <c r="GE30" i="4"/>
  <c r="CQ45" i="4"/>
  <c r="CQ46" i="4" s="1"/>
  <c r="CQ49" i="4" s="1"/>
  <c r="CQ53" i="4" s="1"/>
  <c r="CQ38" i="4"/>
  <c r="CQ31" i="4" s="1"/>
  <c r="GE42" i="2"/>
  <c r="GE30" i="2"/>
  <c r="CQ34" i="2"/>
  <c r="CP32" i="2"/>
  <c r="GE27" i="1"/>
  <c r="GE38" i="1"/>
  <c r="GH35" i="1"/>
  <c r="CP33" i="1"/>
  <c r="CP28" i="1" s="1"/>
  <c r="CP39" i="1"/>
  <c r="CP40" i="1" s="1"/>
  <c r="CP43" i="1" s="1"/>
  <c r="CP47" i="1" s="1"/>
  <c r="CR36" i="4" l="1"/>
  <c r="CQ32" i="4"/>
  <c r="GF44" i="4"/>
  <c r="GF30" i="4"/>
  <c r="CQ43" i="2"/>
  <c r="CQ44" i="2" s="1"/>
  <c r="CQ47" i="2" s="1"/>
  <c r="CQ51" i="2" s="1"/>
  <c r="CQ36" i="2"/>
  <c r="CQ31" i="2" s="1"/>
  <c r="GF42" i="2"/>
  <c r="GF30" i="2"/>
  <c r="GF27" i="1"/>
  <c r="GF38" i="1"/>
  <c r="GI35" i="1"/>
  <c r="CQ31" i="1"/>
  <c r="CP29" i="1"/>
  <c r="GG44" i="4" l="1"/>
  <c r="GG30" i="4"/>
  <c r="CR45" i="4"/>
  <c r="CR46" i="4" s="1"/>
  <c r="CR49" i="4" s="1"/>
  <c r="CR53" i="4" s="1"/>
  <c r="CR38" i="4"/>
  <c r="CR31" i="4" s="1"/>
  <c r="GG42" i="2"/>
  <c r="GG30" i="2"/>
  <c r="CR34" i="2"/>
  <c r="CQ32" i="2"/>
  <c r="GG27" i="1"/>
  <c r="GG38" i="1"/>
  <c r="CQ39" i="1"/>
  <c r="CQ40" i="1" s="1"/>
  <c r="CQ43" i="1" s="1"/>
  <c r="CQ47" i="1" s="1"/>
  <c r="CQ33" i="1"/>
  <c r="CQ28" i="1" s="1"/>
  <c r="GJ35" i="1"/>
  <c r="CS36" i="4" l="1"/>
  <c r="CR32" i="4"/>
  <c r="GH44" i="4"/>
  <c r="GH30" i="4"/>
  <c r="CR43" i="2"/>
  <c r="CR44" i="2" s="1"/>
  <c r="CR47" i="2" s="1"/>
  <c r="CR51" i="2" s="1"/>
  <c r="CR36" i="2"/>
  <c r="CR31" i="2" s="1"/>
  <c r="GH42" i="2"/>
  <c r="GH30" i="2"/>
  <c r="GH27" i="1"/>
  <c r="GH38" i="1"/>
  <c r="GK35" i="1"/>
  <c r="CR31" i="1"/>
  <c r="CQ29" i="1"/>
  <c r="GI44" i="4" l="1"/>
  <c r="GI30" i="4"/>
  <c r="CS45" i="4"/>
  <c r="CS46" i="4" s="1"/>
  <c r="CS49" i="4" s="1"/>
  <c r="CS53" i="4" s="1"/>
  <c r="CS38" i="4"/>
  <c r="CS31" i="4" s="1"/>
  <c r="GI42" i="2"/>
  <c r="GI30" i="2"/>
  <c r="CS34" i="2"/>
  <c r="CR32" i="2"/>
  <c r="GI27" i="1"/>
  <c r="GI38" i="1"/>
  <c r="CR33" i="1"/>
  <c r="CR28" i="1" s="1"/>
  <c r="CR39" i="1"/>
  <c r="CR40" i="1" s="1"/>
  <c r="CR43" i="1" s="1"/>
  <c r="CR47" i="1" s="1"/>
  <c r="GL35" i="1"/>
  <c r="CT36" i="4" l="1"/>
  <c r="CS32" i="4"/>
  <c r="GJ44" i="4"/>
  <c r="GJ30" i="4"/>
  <c r="GJ42" i="2"/>
  <c r="GJ30" i="2"/>
  <c r="CS43" i="2"/>
  <c r="CS44" i="2" s="1"/>
  <c r="CS47" i="2" s="1"/>
  <c r="CS51" i="2" s="1"/>
  <c r="CS36" i="2"/>
  <c r="CS31" i="2" s="1"/>
  <c r="GJ27" i="1"/>
  <c r="GJ38" i="1"/>
  <c r="GM35" i="1"/>
  <c r="CS31" i="1"/>
  <c r="CR29" i="1"/>
  <c r="GK44" i="4" l="1"/>
  <c r="GK30" i="4"/>
  <c r="CT45" i="4"/>
  <c r="CT46" i="4" s="1"/>
  <c r="CT49" i="4" s="1"/>
  <c r="CT53" i="4" s="1"/>
  <c r="CT38" i="4"/>
  <c r="CT31" i="4" s="1"/>
  <c r="CT34" i="2"/>
  <c r="CS32" i="2"/>
  <c r="GK42" i="2"/>
  <c r="GK30" i="2"/>
  <c r="GK27" i="1"/>
  <c r="GK38" i="1"/>
  <c r="CS33" i="1"/>
  <c r="CS28" i="1" s="1"/>
  <c r="CS39" i="1"/>
  <c r="CS40" i="1" s="1"/>
  <c r="CS43" i="1" s="1"/>
  <c r="CS47" i="1" s="1"/>
  <c r="GN35" i="1"/>
  <c r="CU36" i="4" l="1"/>
  <c r="CT32" i="4"/>
  <c r="GL44" i="4"/>
  <c r="GL30" i="4"/>
  <c r="GL42" i="2"/>
  <c r="GL30" i="2"/>
  <c r="CT43" i="2"/>
  <c r="CT44" i="2" s="1"/>
  <c r="CT47" i="2" s="1"/>
  <c r="CT51" i="2" s="1"/>
  <c r="CT36" i="2"/>
  <c r="CT31" i="2" s="1"/>
  <c r="GL27" i="1"/>
  <c r="GL38" i="1"/>
  <c r="CT31" i="1"/>
  <c r="CS29" i="1"/>
  <c r="GO35" i="1"/>
  <c r="GM44" i="4" l="1"/>
  <c r="GM30" i="4"/>
  <c r="CU45" i="4"/>
  <c r="CU46" i="4" s="1"/>
  <c r="CU49" i="4" s="1"/>
  <c r="CU53" i="4" s="1"/>
  <c r="CU38" i="4"/>
  <c r="CU31" i="4" s="1"/>
  <c r="CU34" i="2"/>
  <c r="CT32" i="2"/>
  <c r="GM42" i="2"/>
  <c r="GM30" i="2"/>
  <c r="GM27" i="1"/>
  <c r="GM38" i="1"/>
  <c r="GP35" i="1"/>
  <c r="CT33" i="1"/>
  <c r="CT28" i="1" s="1"/>
  <c r="CT39" i="1"/>
  <c r="CT40" i="1" s="1"/>
  <c r="CT43" i="1" s="1"/>
  <c r="CT47" i="1" s="1"/>
  <c r="CV36" i="4" l="1"/>
  <c r="CU32" i="4"/>
  <c r="GN44" i="4"/>
  <c r="GN30" i="4"/>
  <c r="GN42" i="2"/>
  <c r="GN30" i="2"/>
  <c r="CU43" i="2"/>
  <c r="CU44" i="2" s="1"/>
  <c r="CU47" i="2" s="1"/>
  <c r="CU51" i="2" s="1"/>
  <c r="CU36" i="2"/>
  <c r="CU31" i="2" s="1"/>
  <c r="GN38" i="1"/>
  <c r="GN27" i="1"/>
  <c r="GQ35" i="1"/>
  <c r="CU31" i="1"/>
  <c r="CT29" i="1"/>
  <c r="CV45" i="4" l="1"/>
  <c r="CV46" i="4" s="1"/>
  <c r="CV49" i="4" s="1"/>
  <c r="CV53" i="4" s="1"/>
  <c r="CV38" i="4"/>
  <c r="CV31" i="4" s="1"/>
  <c r="GO44" i="4"/>
  <c r="GO30" i="4"/>
  <c r="CV34" i="2"/>
  <c r="CU32" i="2"/>
  <c r="GO42" i="2"/>
  <c r="GO30" i="2"/>
  <c r="GO27" i="1"/>
  <c r="GO38" i="1"/>
  <c r="CU33" i="1"/>
  <c r="CU28" i="1" s="1"/>
  <c r="CU39" i="1"/>
  <c r="CU40" i="1" s="1"/>
  <c r="CU43" i="1" s="1"/>
  <c r="CU47" i="1" s="1"/>
  <c r="GR35" i="1"/>
  <c r="GP44" i="4" l="1"/>
  <c r="GP30" i="4"/>
  <c r="CW36" i="4"/>
  <c r="CV32" i="4"/>
  <c r="GP42" i="2"/>
  <c r="GP30" i="2"/>
  <c r="CV43" i="2"/>
  <c r="CV44" i="2" s="1"/>
  <c r="CV47" i="2" s="1"/>
  <c r="CV51" i="2" s="1"/>
  <c r="CV36" i="2"/>
  <c r="CV31" i="2" s="1"/>
  <c r="GP27" i="1"/>
  <c r="GP38" i="1"/>
  <c r="GS35" i="1"/>
  <c r="CV31" i="1"/>
  <c r="CU29" i="1"/>
  <c r="CW45" i="4" l="1"/>
  <c r="CW46" i="4" s="1"/>
  <c r="CW49" i="4" s="1"/>
  <c r="CW53" i="4" s="1"/>
  <c r="CW38" i="4"/>
  <c r="CW31" i="4" s="1"/>
  <c r="GQ44" i="4"/>
  <c r="GQ30" i="4"/>
  <c r="CW34" i="2"/>
  <c r="CV32" i="2"/>
  <c r="GQ42" i="2"/>
  <c r="GQ30" i="2"/>
  <c r="GQ27" i="1"/>
  <c r="GQ38" i="1"/>
  <c r="GT35" i="1"/>
  <c r="CV33" i="1"/>
  <c r="CV28" i="1" s="1"/>
  <c r="CV39" i="1"/>
  <c r="CV40" i="1" s="1"/>
  <c r="CV43" i="1" s="1"/>
  <c r="CV47" i="1" s="1"/>
  <c r="GR44" i="4" l="1"/>
  <c r="GR30" i="4"/>
  <c r="CX36" i="4"/>
  <c r="CW32" i="4"/>
  <c r="GR42" i="2"/>
  <c r="GR30" i="2"/>
  <c r="CW43" i="2"/>
  <c r="CW44" i="2" s="1"/>
  <c r="CW47" i="2" s="1"/>
  <c r="CW51" i="2" s="1"/>
  <c r="CW36" i="2"/>
  <c r="CW31" i="2" s="1"/>
  <c r="GR27" i="1"/>
  <c r="GR38" i="1"/>
  <c r="CW31" i="1"/>
  <c r="CV29" i="1"/>
  <c r="GU35" i="1"/>
  <c r="CX45" i="4" l="1"/>
  <c r="CX46" i="4" s="1"/>
  <c r="CX49" i="4" s="1"/>
  <c r="CX53" i="4" s="1"/>
  <c r="CX38" i="4"/>
  <c r="CX31" i="4" s="1"/>
  <c r="GS44" i="4"/>
  <c r="GS30" i="4"/>
  <c r="CX34" i="2"/>
  <c r="CW32" i="2"/>
  <c r="GS42" i="2"/>
  <c r="GS30" i="2"/>
  <c r="GS27" i="1"/>
  <c r="GS38" i="1"/>
  <c r="CW33" i="1"/>
  <c r="CW28" i="1" s="1"/>
  <c r="CW39" i="1"/>
  <c r="CW40" i="1" s="1"/>
  <c r="CW43" i="1" s="1"/>
  <c r="CW47" i="1" s="1"/>
  <c r="GV35" i="1"/>
  <c r="GT44" i="4" l="1"/>
  <c r="GT30" i="4"/>
  <c r="CY36" i="4"/>
  <c r="CX32" i="4"/>
  <c r="GT42" i="2"/>
  <c r="GT30" i="2"/>
  <c r="CX43" i="2"/>
  <c r="CX44" i="2" s="1"/>
  <c r="CX47" i="2" s="1"/>
  <c r="CX51" i="2" s="1"/>
  <c r="CX36" i="2"/>
  <c r="CX31" i="2" s="1"/>
  <c r="GT38" i="1"/>
  <c r="GT27" i="1"/>
  <c r="CX31" i="1"/>
  <c r="CW29" i="1"/>
  <c r="GW35" i="1"/>
  <c r="GU44" i="4" l="1"/>
  <c r="GU30" i="4"/>
  <c r="CY45" i="4"/>
  <c r="CY46" i="4" s="1"/>
  <c r="CY49" i="4" s="1"/>
  <c r="CY53" i="4" s="1"/>
  <c r="CY38" i="4"/>
  <c r="CY31" i="4" s="1"/>
  <c r="CY34" i="2"/>
  <c r="CX32" i="2"/>
  <c r="GU42" i="2"/>
  <c r="GU30" i="2"/>
  <c r="GU27" i="1"/>
  <c r="GU38" i="1"/>
  <c r="GX35" i="1"/>
  <c r="CX33" i="1"/>
  <c r="CX28" i="1" s="1"/>
  <c r="CX39" i="1"/>
  <c r="CX40" i="1" s="1"/>
  <c r="CX43" i="1" s="1"/>
  <c r="CX47" i="1" s="1"/>
  <c r="CZ36" i="4" l="1"/>
  <c r="CY32" i="4"/>
  <c r="GV44" i="4"/>
  <c r="GV30" i="4"/>
  <c r="GV42" i="2"/>
  <c r="GV30" i="2"/>
  <c r="CY43" i="2"/>
  <c r="CY44" i="2" s="1"/>
  <c r="CY47" i="2" s="1"/>
  <c r="CY51" i="2" s="1"/>
  <c r="CY36" i="2"/>
  <c r="CY31" i="2" s="1"/>
  <c r="GV38" i="1"/>
  <c r="GV27" i="1"/>
  <c r="GY35" i="1"/>
  <c r="CY31" i="1"/>
  <c r="CX29" i="1"/>
  <c r="GW44" i="4" l="1"/>
  <c r="GW30" i="4"/>
  <c r="CZ45" i="4"/>
  <c r="CZ46" i="4" s="1"/>
  <c r="CZ49" i="4" s="1"/>
  <c r="CZ53" i="4" s="1"/>
  <c r="CZ38" i="4"/>
  <c r="CZ31" i="4" s="1"/>
  <c r="CZ34" i="2"/>
  <c r="CY32" i="2"/>
  <c r="GW42" i="2"/>
  <c r="GW30" i="2"/>
  <c r="GW27" i="1"/>
  <c r="GW38" i="1"/>
  <c r="GZ35" i="1"/>
  <c r="CY33" i="1"/>
  <c r="CY28" i="1" s="1"/>
  <c r="CY39" i="1"/>
  <c r="CY40" i="1" s="1"/>
  <c r="CY43" i="1" s="1"/>
  <c r="CY47" i="1" s="1"/>
  <c r="DA36" i="4" l="1"/>
  <c r="CZ32" i="4"/>
  <c r="GX44" i="4"/>
  <c r="GX30" i="4"/>
  <c r="GX42" i="2"/>
  <c r="GX30" i="2"/>
  <c r="CZ43" i="2"/>
  <c r="CZ44" i="2" s="1"/>
  <c r="CZ47" i="2" s="1"/>
  <c r="CZ51" i="2" s="1"/>
  <c r="CZ36" i="2"/>
  <c r="CZ31" i="2" s="1"/>
  <c r="GX27" i="1"/>
  <c r="GX38" i="1"/>
  <c r="CZ31" i="1"/>
  <c r="CY29" i="1"/>
  <c r="HA35" i="1"/>
  <c r="GY44" i="4" l="1"/>
  <c r="GY30" i="4"/>
  <c r="DA45" i="4"/>
  <c r="DA46" i="4" s="1"/>
  <c r="DA49" i="4" s="1"/>
  <c r="DA53" i="4" s="1"/>
  <c r="DA38" i="4"/>
  <c r="DA31" i="4" s="1"/>
  <c r="DA34" i="2"/>
  <c r="CZ32" i="2"/>
  <c r="GY42" i="2"/>
  <c r="GY30" i="2"/>
  <c r="GY27" i="1"/>
  <c r="GY38" i="1"/>
  <c r="HB35" i="1"/>
  <c r="CZ33" i="1"/>
  <c r="CZ28" i="1" s="1"/>
  <c r="CZ39" i="1"/>
  <c r="CZ40" i="1" s="1"/>
  <c r="CZ43" i="1" s="1"/>
  <c r="CZ47" i="1" s="1"/>
  <c r="DB36" i="4" l="1"/>
  <c r="DA32" i="4"/>
  <c r="GZ44" i="4"/>
  <c r="GZ30" i="4"/>
  <c r="GZ42" i="2"/>
  <c r="GZ30" i="2"/>
  <c r="DA43" i="2"/>
  <c r="DA44" i="2" s="1"/>
  <c r="DA47" i="2" s="1"/>
  <c r="DA51" i="2" s="1"/>
  <c r="DA36" i="2"/>
  <c r="DA31" i="2" s="1"/>
  <c r="GZ38" i="1"/>
  <c r="GZ27" i="1"/>
  <c r="DA31" i="1"/>
  <c r="CZ29" i="1"/>
  <c r="HC35" i="1"/>
  <c r="HA44" i="4" l="1"/>
  <c r="HA30" i="4"/>
  <c r="DB45" i="4"/>
  <c r="DB46" i="4" s="1"/>
  <c r="DB49" i="4" s="1"/>
  <c r="DB53" i="4" s="1"/>
  <c r="DB38" i="4"/>
  <c r="DB31" i="4" s="1"/>
  <c r="DB34" i="2"/>
  <c r="DA32" i="2"/>
  <c r="HA42" i="2"/>
  <c r="HA30" i="2"/>
  <c r="HA27" i="1"/>
  <c r="HA38" i="1"/>
  <c r="HD35" i="1"/>
  <c r="DA33" i="1"/>
  <c r="DA28" i="1" s="1"/>
  <c r="DA39" i="1"/>
  <c r="DA40" i="1" s="1"/>
  <c r="DA43" i="1" s="1"/>
  <c r="DA47" i="1" s="1"/>
  <c r="DC36" i="4" l="1"/>
  <c r="DB32" i="4"/>
  <c r="HB44" i="4"/>
  <c r="HB30" i="4"/>
  <c r="DB43" i="2"/>
  <c r="DB44" i="2" s="1"/>
  <c r="DB47" i="2" s="1"/>
  <c r="DB51" i="2" s="1"/>
  <c r="DB36" i="2"/>
  <c r="DB31" i="2" s="1"/>
  <c r="HB42" i="2"/>
  <c r="HB30" i="2"/>
  <c r="HB27" i="1"/>
  <c r="HB38" i="1"/>
  <c r="HE35" i="1"/>
  <c r="DB31" i="1"/>
  <c r="DA29" i="1"/>
  <c r="HC44" i="4" l="1"/>
  <c r="HC30" i="4"/>
  <c r="DC45" i="4"/>
  <c r="DC46" i="4" s="1"/>
  <c r="DC49" i="4" s="1"/>
  <c r="DC53" i="4" s="1"/>
  <c r="DC38" i="4"/>
  <c r="DC31" i="4" s="1"/>
  <c r="HC42" i="2"/>
  <c r="HC30" i="2"/>
  <c r="DC34" i="2"/>
  <c r="DB32" i="2"/>
  <c r="HC27" i="1"/>
  <c r="HC38" i="1"/>
  <c r="DB33" i="1"/>
  <c r="DB28" i="1" s="1"/>
  <c r="DB39" i="1"/>
  <c r="DB40" i="1" s="1"/>
  <c r="DB43" i="1" s="1"/>
  <c r="DB47" i="1" s="1"/>
  <c r="HF35" i="1"/>
  <c r="DD36" i="4" l="1"/>
  <c r="DC32" i="4"/>
  <c r="HD44" i="4"/>
  <c r="HD30" i="4"/>
  <c r="DC43" i="2"/>
  <c r="DC44" i="2" s="1"/>
  <c r="DC47" i="2" s="1"/>
  <c r="DC51" i="2" s="1"/>
  <c r="DC36" i="2"/>
  <c r="DC31" i="2" s="1"/>
  <c r="HD42" i="2"/>
  <c r="HD30" i="2"/>
  <c r="HD38" i="1"/>
  <c r="HD27" i="1"/>
  <c r="HG35" i="1"/>
  <c r="DC31" i="1"/>
  <c r="DB29" i="1"/>
  <c r="HE44" i="4" l="1"/>
  <c r="HE30" i="4"/>
  <c r="DD45" i="4"/>
  <c r="DD46" i="4" s="1"/>
  <c r="DD49" i="4" s="1"/>
  <c r="DD53" i="4" s="1"/>
  <c r="DD38" i="4"/>
  <c r="DD31" i="4" s="1"/>
  <c r="HE42" i="2"/>
  <c r="HE30" i="2"/>
  <c r="DD34" i="2"/>
  <c r="DC32" i="2"/>
  <c r="HE27" i="1"/>
  <c r="HE38" i="1"/>
  <c r="DC33" i="1"/>
  <c r="DC28" i="1" s="1"/>
  <c r="DC39" i="1"/>
  <c r="DC40" i="1" s="1"/>
  <c r="DC43" i="1" s="1"/>
  <c r="DC47" i="1" s="1"/>
  <c r="HH35" i="1"/>
  <c r="DE36" i="4" l="1"/>
  <c r="DD32" i="4"/>
  <c r="HF44" i="4"/>
  <c r="HF30" i="4"/>
  <c r="DD43" i="2"/>
  <c r="DD44" i="2" s="1"/>
  <c r="DD47" i="2" s="1"/>
  <c r="DD51" i="2" s="1"/>
  <c r="DD36" i="2"/>
  <c r="DD31" i="2" s="1"/>
  <c r="HF42" i="2"/>
  <c r="HF30" i="2"/>
  <c r="HF38" i="1"/>
  <c r="HF27" i="1"/>
  <c r="HI35" i="1"/>
  <c r="DD31" i="1"/>
  <c r="DC29" i="1"/>
  <c r="HG44" i="4" l="1"/>
  <c r="HG30" i="4"/>
  <c r="DE45" i="4"/>
  <c r="DE46" i="4" s="1"/>
  <c r="DE49" i="4" s="1"/>
  <c r="DE53" i="4" s="1"/>
  <c r="DE38" i="4"/>
  <c r="DE31" i="4" s="1"/>
  <c r="DE34" i="2"/>
  <c r="DD32" i="2"/>
  <c r="HG42" i="2"/>
  <c r="HG30" i="2"/>
  <c r="HG38" i="1"/>
  <c r="HG27" i="1"/>
  <c r="DD33" i="1"/>
  <c r="DD28" i="1" s="1"/>
  <c r="DD39" i="1"/>
  <c r="DD40" i="1" s="1"/>
  <c r="DD43" i="1" s="1"/>
  <c r="DD47" i="1" s="1"/>
  <c r="HJ35" i="1"/>
  <c r="HH44" i="4" l="1"/>
  <c r="HH30" i="4"/>
  <c r="DF36" i="4"/>
  <c r="DE32" i="4"/>
  <c r="HH42" i="2"/>
  <c r="HH30" i="2"/>
  <c r="DE43" i="2"/>
  <c r="DE44" i="2" s="1"/>
  <c r="DE47" i="2" s="1"/>
  <c r="DE51" i="2" s="1"/>
  <c r="DE36" i="2"/>
  <c r="DE31" i="2" s="1"/>
  <c r="HH27" i="1"/>
  <c r="HH38" i="1"/>
  <c r="DE31" i="1"/>
  <c r="DD29" i="1"/>
  <c r="HK35" i="1"/>
  <c r="DF45" i="4" l="1"/>
  <c r="DF46" i="4" s="1"/>
  <c r="DF49" i="4" s="1"/>
  <c r="DF53" i="4" s="1"/>
  <c r="DF38" i="4"/>
  <c r="DF31" i="4" s="1"/>
  <c r="HI44" i="4"/>
  <c r="HI30" i="4"/>
  <c r="DF34" i="2"/>
  <c r="DE32" i="2"/>
  <c r="HI42" i="2"/>
  <c r="HI30" i="2"/>
  <c r="HI27" i="1"/>
  <c r="HI38" i="1"/>
  <c r="HL35" i="1"/>
  <c r="DE33" i="1"/>
  <c r="DE28" i="1" s="1"/>
  <c r="DE39" i="1"/>
  <c r="DE40" i="1" s="1"/>
  <c r="DE43" i="1" s="1"/>
  <c r="DE47" i="1" s="1"/>
  <c r="HJ44" i="4" l="1"/>
  <c r="HJ30" i="4"/>
  <c r="DG36" i="4"/>
  <c r="DF32" i="4"/>
  <c r="HJ42" i="2"/>
  <c r="HJ30" i="2"/>
  <c r="DF43" i="2"/>
  <c r="DF44" i="2" s="1"/>
  <c r="DF47" i="2" s="1"/>
  <c r="DF51" i="2" s="1"/>
  <c r="DF36" i="2"/>
  <c r="DF31" i="2" s="1"/>
  <c r="HJ27" i="1"/>
  <c r="HJ38" i="1"/>
  <c r="DF31" i="1"/>
  <c r="DE29" i="1"/>
  <c r="HM35" i="1"/>
  <c r="HK44" i="4" l="1"/>
  <c r="HK30" i="4"/>
  <c r="DG45" i="4"/>
  <c r="DG46" i="4" s="1"/>
  <c r="DG49" i="4" s="1"/>
  <c r="DG53" i="4" s="1"/>
  <c r="DG38" i="4"/>
  <c r="DG31" i="4" s="1"/>
  <c r="DG34" i="2"/>
  <c r="DF32" i="2"/>
  <c r="HK42" i="2"/>
  <c r="HK30" i="2"/>
  <c r="HK27" i="1"/>
  <c r="HK38" i="1"/>
  <c r="HN35" i="1"/>
  <c r="DF33" i="1"/>
  <c r="DF28" i="1" s="1"/>
  <c r="DF39" i="1"/>
  <c r="DF40" i="1" s="1"/>
  <c r="DF43" i="1" s="1"/>
  <c r="DF47" i="1" s="1"/>
  <c r="HL44" i="4" l="1"/>
  <c r="HL30" i="4"/>
  <c r="DH36" i="4"/>
  <c r="DG32" i="4"/>
  <c r="HL42" i="2"/>
  <c r="HL30" i="2"/>
  <c r="DG43" i="2"/>
  <c r="DG44" i="2" s="1"/>
  <c r="DG47" i="2" s="1"/>
  <c r="DG51" i="2" s="1"/>
  <c r="DG36" i="2"/>
  <c r="DG31" i="2" s="1"/>
  <c r="HL27" i="1"/>
  <c r="HL38" i="1"/>
  <c r="DG31" i="1"/>
  <c r="DF29" i="1"/>
  <c r="HO35" i="1"/>
  <c r="DH45" i="4" l="1"/>
  <c r="DH46" i="4" s="1"/>
  <c r="DH49" i="4" s="1"/>
  <c r="DH53" i="4" s="1"/>
  <c r="DH38" i="4"/>
  <c r="DH31" i="4" s="1"/>
  <c r="HM44" i="4"/>
  <c r="HM30" i="4"/>
  <c r="DH34" i="2"/>
  <c r="DG32" i="2"/>
  <c r="HM42" i="2"/>
  <c r="HM30" i="2"/>
  <c r="HM27" i="1"/>
  <c r="HM38" i="1"/>
  <c r="HP35" i="1"/>
  <c r="DG33" i="1"/>
  <c r="DG28" i="1" s="1"/>
  <c r="DG39" i="1"/>
  <c r="DG40" i="1" s="1"/>
  <c r="DG43" i="1" s="1"/>
  <c r="DG47" i="1" s="1"/>
  <c r="HN44" i="4" l="1"/>
  <c r="HN30" i="4"/>
  <c r="DI36" i="4"/>
  <c r="DH32" i="4"/>
  <c r="HN42" i="2"/>
  <c r="HN30" i="2"/>
  <c r="DH43" i="2"/>
  <c r="DH44" i="2" s="1"/>
  <c r="DH47" i="2" s="1"/>
  <c r="DH51" i="2" s="1"/>
  <c r="DH36" i="2"/>
  <c r="DH31" i="2" s="1"/>
  <c r="HN27" i="1"/>
  <c r="HN38" i="1"/>
  <c r="DH31" i="1"/>
  <c r="DG29" i="1"/>
  <c r="HQ35" i="1"/>
  <c r="HO44" i="4" l="1"/>
  <c r="HO30" i="4"/>
  <c r="DI45" i="4"/>
  <c r="DI46" i="4" s="1"/>
  <c r="DI49" i="4" s="1"/>
  <c r="DI53" i="4" s="1"/>
  <c r="DI38" i="4"/>
  <c r="DI31" i="4" s="1"/>
  <c r="DI34" i="2"/>
  <c r="DH32" i="2"/>
  <c r="HO42" i="2"/>
  <c r="HO30" i="2"/>
  <c r="HO27" i="1"/>
  <c r="HO38" i="1"/>
  <c r="HR35" i="1"/>
  <c r="DH33" i="1"/>
  <c r="DH28" i="1" s="1"/>
  <c r="DH39" i="1"/>
  <c r="DH40" i="1" s="1"/>
  <c r="DH43" i="1" s="1"/>
  <c r="DH47" i="1" s="1"/>
  <c r="HP44" i="4" l="1"/>
  <c r="HP30" i="4"/>
  <c r="DJ36" i="4"/>
  <c r="DI32" i="4"/>
  <c r="HP42" i="2"/>
  <c r="HP30" i="2"/>
  <c r="DI43" i="2"/>
  <c r="DI44" i="2" s="1"/>
  <c r="DI47" i="2" s="1"/>
  <c r="DI51" i="2" s="1"/>
  <c r="DI36" i="2"/>
  <c r="DI31" i="2" s="1"/>
  <c r="HP27" i="1"/>
  <c r="HP38" i="1"/>
  <c r="DI31" i="1"/>
  <c r="DH29" i="1"/>
  <c r="HS35" i="1"/>
  <c r="DJ45" i="4" l="1"/>
  <c r="DJ46" i="4" s="1"/>
  <c r="DJ49" i="4" s="1"/>
  <c r="DJ53" i="4" s="1"/>
  <c r="DJ38" i="4"/>
  <c r="DJ31" i="4" s="1"/>
  <c r="HQ44" i="4"/>
  <c r="HQ30" i="4"/>
  <c r="DJ34" i="2"/>
  <c r="DI32" i="2"/>
  <c r="HQ42" i="2"/>
  <c r="HQ30" i="2"/>
  <c r="HQ38" i="1"/>
  <c r="HQ27" i="1"/>
  <c r="HT35" i="1"/>
  <c r="DI33" i="1"/>
  <c r="DI28" i="1" s="1"/>
  <c r="DI39" i="1"/>
  <c r="DI40" i="1" s="1"/>
  <c r="DI43" i="1" s="1"/>
  <c r="DI47" i="1" s="1"/>
  <c r="HR44" i="4" l="1"/>
  <c r="HR30" i="4"/>
  <c r="DK36" i="4"/>
  <c r="DJ32" i="4"/>
  <c r="HR42" i="2"/>
  <c r="HR30" i="2"/>
  <c r="DJ43" i="2"/>
  <c r="DJ44" i="2" s="1"/>
  <c r="DJ47" i="2" s="1"/>
  <c r="DJ51" i="2" s="1"/>
  <c r="DJ36" i="2"/>
  <c r="DJ31" i="2" s="1"/>
  <c r="HR27" i="1"/>
  <c r="HR38" i="1"/>
  <c r="DJ31" i="1"/>
  <c r="DI29" i="1"/>
  <c r="HU35" i="1"/>
  <c r="HS44" i="4" l="1"/>
  <c r="HS30" i="4"/>
  <c r="DK45" i="4"/>
  <c r="DK46" i="4" s="1"/>
  <c r="DK49" i="4" s="1"/>
  <c r="DK53" i="4" s="1"/>
  <c r="DK38" i="4"/>
  <c r="DK31" i="4" s="1"/>
  <c r="DK34" i="2"/>
  <c r="DJ32" i="2"/>
  <c r="HS42" i="2"/>
  <c r="HS30" i="2"/>
  <c r="HS27" i="1"/>
  <c r="HS38" i="1"/>
  <c r="HV35" i="1"/>
  <c r="DJ33" i="1"/>
  <c r="DJ28" i="1" s="1"/>
  <c r="DJ39" i="1"/>
  <c r="DJ40" i="1" s="1"/>
  <c r="DJ43" i="1" s="1"/>
  <c r="DJ47" i="1" s="1"/>
  <c r="HT44" i="4" l="1"/>
  <c r="HT30" i="4"/>
  <c r="DL36" i="4"/>
  <c r="DK32" i="4"/>
  <c r="HT42" i="2"/>
  <c r="HT30" i="2"/>
  <c r="DK43" i="2"/>
  <c r="DK44" i="2" s="1"/>
  <c r="DK47" i="2" s="1"/>
  <c r="DK51" i="2" s="1"/>
  <c r="DK36" i="2"/>
  <c r="DK31" i="2" s="1"/>
  <c r="HT27" i="1"/>
  <c r="HT38" i="1"/>
  <c r="DK31" i="1"/>
  <c r="DJ29" i="1"/>
  <c r="HW35" i="1"/>
  <c r="DL45" i="4" l="1"/>
  <c r="DL46" i="4" s="1"/>
  <c r="DL49" i="4" s="1"/>
  <c r="DL53" i="4" s="1"/>
  <c r="DL38" i="4"/>
  <c r="DL31" i="4" s="1"/>
  <c r="HU44" i="4"/>
  <c r="HU30" i="4"/>
  <c r="DL34" i="2"/>
  <c r="DK32" i="2"/>
  <c r="HU42" i="2"/>
  <c r="HU30" i="2"/>
  <c r="HU27" i="1"/>
  <c r="HU38" i="1"/>
  <c r="HX35" i="1"/>
  <c r="DK33" i="1"/>
  <c r="DK28" i="1" s="1"/>
  <c r="DK39" i="1"/>
  <c r="DK40" i="1" s="1"/>
  <c r="DK43" i="1" s="1"/>
  <c r="DK47" i="1" s="1"/>
  <c r="HV44" i="4" l="1"/>
  <c r="HV30" i="4"/>
  <c r="DM36" i="4"/>
  <c r="DL32" i="4"/>
  <c r="HV42" i="2"/>
  <c r="HV30" i="2"/>
  <c r="DL43" i="2"/>
  <c r="DL44" i="2" s="1"/>
  <c r="DL47" i="2" s="1"/>
  <c r="DL51" i="2" s="1"/>
  <c r="DL36" i="2"/>
  <c r="DL31" i="2" s="1"/>
  <c r="HV27" i="1"/>
  <c r="HV38" i="1"/>
  <c r="HY35" i="1"/>
  <c r="DL31" i="1"/>
  <c r="DK29" i="1"/>
  <c r="HW44" i="4" l="1"/>
  <c r="HW30" i="4"/>
  <c r="DM45" i="4"/>
  <c r="DM46" i="4" s="1"/>
  <c r="DM49" i="4" s="1"/>
  <c r="DM53" i="4" s="1"/>
  <c r="DM38" i="4"/>
  <c r="DM31" i="4" s="1"/>
  <c r="DM34" i="2"/>
  <c r="DL32" i="2"/>
  <c r="HW42" i="2"/>
  <c r="HW30" i="2"/>
  <c r="HW27" i="1"/>
  <c r="HW38" i="1"/>
  <c r="DL33" i="1"/>
  <c r="DL28" i="1" s="1"/>
  <c r="DL39" i="1"/>
  <c r="DL40" i="1" s="1"/>
  <c r="DL43" i="1" s="1"/>
  <c r="DL47" i="1" s="1"/>
  <c r="HZ35" i="1"/>
  <c r="DN36" i="4" l="1"/>
  <c r="DM32" i="4"/>
  <c r="HX44" i="4"/>
  <c r="HX30" i="4"/>
  <c r="HX42" i="2"/>
  <c r="HX30" i="2"/>
  <c r="DM43" i="2"/>
  <c r="DM44" i="2" s="1"/>
  <c r="DM47" i="2" s="1"/>
  <c r="DM51" i="2" s="1"/>
  <c r="DM36" i="2"/>
  <c r="DM31" i="2" s="1"/>
  <c r="HX27" i="1"/>
  <c r="HX38" i="1"/>
  <c r="IA35" i="1"/>
  <c r="DM31" i="1"/>
  <c r="DL29" i="1"/>
  <c r="HY44" i="4" l="1"/>
  <c r="HY30" i="4"/>
  <c r="DN45" i="4"/>
  <c r="DN46" i="4" s="1"/>
  <c r="DN49" i="4" s="1"/>
  <c r="DN53" i="4" s="1"/>
  <c r="DN38" i="4"/>
  <c r="DN31" i="4" s="1"/>
  <c r="DN34" i="2"/>
  <c r="DM32" i="2"/>
  <c r="HY42" i="2"/>
  <c r="HY30" i="2"/>
  <c r="HY27" i="1"/>
  <c r="HY38" i="1"/>
  <c r="IB35" i="1"/>
  <c r="DM33" i="1"/>
  <c r="DM28" i="1" s="1"/>
  <c r="DM39" i="1"/>
  <c r="DM40" i="1" s="1"/>
  <c r="DM43" i="1" s="1"/>
  <c r="DM47" i="1" s="1"/>
  <c r="DO36" i="4" l="1"/>
  <c r="DN32" i="4"/>
  <c r="HZ44" i="4"/>
  <c r="HZ30" i="4"/>
  <c r="HZ42" i="2"/>
  <c r="HZ30" i="2"/>
  <c r="DN43" i="2"/>
  <c r="DN44" i="2" s="1"/>
  <c r="DN47" i="2" s="1"/>
  <c r="DN51" i="2" s="1"/>
  <c r="DN36" i="2"/>
  <c r="DN31" i="2" s="1"/>
  <c r="HZ38" i="1"/>
  <c r="HZ27" i="1"/>
  <c r="IC35" i="1"/>
  <c r="DN31" i="1"/>
  <c r="DM29" i="1"/>
  <c r="IA44" i="4" l="1"/>
  <c r="IA30" i="4"/>
  <c r="DO45" i="4"/>
  <c r="DO46" i="4" s="1"/>
  <c r="DO49" i="4" s="1"/>
  <c r="DO53" i="4" s="1"/>
  <c r="DO38" i="4"/>
  <c r="DO31" i="4" s="1"/>
  <c r="DO34" i="2"/>
  <c r="DN32" i="2"/>
  <c r="IA42" i="2"/>
  <c r="IA30" i="2"/>
  <c r="IA27" i="1"/>
  <c r="IA38" i="1"/>
  <c r="DN33" i="1"/>
  <c r="DN28" i="1" s="1"/>
  <c r="DN39" i="1"/>
  <c r="DN40" i="1" s="1"/>
  <c r="DN43" i="1" s="1"/>
  <c r="DN47" i="1" s="1"/>
  <c r="ID35" i="1"/>
  <c r="DP36" i="4" l="1"/>
  <c r="DO32" i="4"/>
  <c r="IB44" i="4"/>
  <c r="IB30" i="4"/>
  <c r="IB42" i="2"/>
  <c r="IB30" i="2"/>
  <c r="DO43" i="2"/>
  <c r="DO44" i="2" s="1"/>
  <c r="DO47" i="2" s="1"/>
  <c r="DO51" i="2" s="1"/>
  <c r="DO36" i="2"/>
  <c r="DO31" i="2" s="1"/>
  <c r="IB27" i="1"/>
  <c r="IB38" i="1"/>
  <c r="IE35" i="1"/>
  <c r="DO31" i="1"/>
  <c r="DN29" i="1"/>
  <c r="IC44" i="4" l="1"/>
  <c r="IC30" i="4"/>
  <c r="DP45" i="4"/>
  <c r="DP46" i="4" s="1"/>
  <c r="DP49" i="4" s="1"/>
  <c r="DP53" i="4" s="1"/>
  <c r="DP38" i="4"/>
  <c r="DP31" i="4" s="1"/>
  <c r="DP34" i="2"/>
  <c r="DO32" i="2"/>
  <c r="IC42" i="2"/>
  <c r="IC30" i="2"/>
  <c r="IC27" i="1"/>
  <c r="IC38" i="1"/>
  <c r="DO33" i="1"/>
  <c r="DO28" i="1" s="1"/>
  <c r="DO39" i="1"/>
  <c r="DO40" i="1" s="1"/>
  <c r="DO43" i="1" s="1"/>
  <c r="DO47" i="1" s="1"/>
  <c r="IF35" i="1"/>
  <c r="DQ36" i="4" l="1"/>
  <c r="DP32" i="4"/>
  <c r="ID44" i="4"/>
  <c r="ID30" i="4"/>
  <c r="ID42" i="2"/>
  <c r="ID30" i="2"/>
  <c r="DP43" i="2"/>
  <c r="DP44" i="2" s="1"/>
  <c r="DP47" i="2" s="1"/>
  <c r="DP51" i="2" s="1"/>
  <c r="DP36" i="2"/>
  <c r="DP31" i="2" s="1"/>
  <c r="ID38" i="1"/>
  <c r="ID27" i="1"/>
  <c r="IG35" i="1"/>
  <c r="DP31" i="1"/>
  <c r="DO29" i="1"/>
  <c r="IE44" i="4" l="1"/>
  <c r="IE30" i="4"/>
  <c r="DQ45" i="4"/>
  <c r="DQ46" i="4" s="1"/>
  <c r="DQ49" i="4" s="1"/>
  <c r="DQ53" i="4" s="1"/>
  <c r="DQ38" i="4"/>
  <c r="DQ31" i="4" s="1"/>
  <c r="DQ34" i="2"/>
  <c r="DP32" i="2"/>
  <c r="IE42" i="2"/>
  <c r="IE30" i="2"/>
  <c r="IE38" i="1"/>
  <c r="IE27" i="1"/>
  <c r="DP33" i="1"/>
  <c r="DP28" i="1" s="1"/>
  <c r="DP39" i="1"/>
  <c r="DP40" i="1" s="1"/>
  <c r="DP43" i="1" s="1"/>
  <c r="DP47" i="1" s="1"/>
  <c r="IH35" i="1"/>
  <c r="DR36" i="4" l="1"/>
  <c r="DQ32" i="4"/>
  <c r="IF44" i="4"/>
  <c r="IF30" i="4"/>
  <c r="IF42" i="2"/>
  <c r="IF30" i="2"/>
  <c r="DQ43" i="2"/>
  <c r="DQ44" i="2" s="1"/>
  <c r="DQ47" i="2" s="1"/>
  <c r="DQ51" i="2" s="1"/>
  <c r="DQ36" i="2"/>
  <c r="DQ31" i="2" s="1"/>
  <c r="IF27" i="1"/>
  <c r="IF38" i="1"/>
  <c r="II35" i="1"/>
  <c r="DQ31" i="1"/>
  <c r="DP29" i="1"/>
  <c r="IG44" i="4" l="1"/>
  <c r="IG30" i="4"/>
  <c r="DR45" i="4"/>
  <c r="DR46" i="4" s="1"/>
  <c r="DR49" i="4" s="1"/>
  <c r="DR53" i="4" s="1"/>
  <c r="DR38" i="4"/>
  <c r="DR31" i="4" s="1"/>
  <c r="DR34" i="2"/>
  <c r="DQ32" i="2"/>
  <c r="IG42" i="2"/>
  <c r="IG30" i="2"/>
  <c r="IG27" i="1"/>
  <c r="IG38" i="1"/>
  <c r="DQ33" i="1"/>
  <c r="DQ28" i="1" s="1"/>
  <c r="DQ39" i="1"/>
  <c r="DQ40" i="1" s="1"/>
  <c r="DQ43" i="1" s="1"/>
  <c r="DQ47" i="1" s="1"/>
  <c r="IJ35" i="1"/>
  <c r="B57" i="4" l="1"/>
  <c r="DS36" i="4"/>
  <c r="DR32" i="4"/>
  <c r="B58" i="4" s="1"/>
  <c r="B60" i="4" s="1"/>
  <c r="B64" i="4" s="1"/>
  <c r="B62" i="4"/>
  <c r="IH44" i="4"/>
  <c r="IH30" i="4"/>
  <c r="IH42" i="2"/>
  <c r="IH30" i="2"/>
  <c r="DR43" i="2"/>
  <c r="DR44" i="2" s="1"/>
  <c r="DR47" i="2" s="1"/>
  <c r="DR51" i="2" s="1"/>
  <c r="DR36" i="2"/>
  <c r="DR31" i="2" s="1"/>
  <c r="IH27" i="1"/>
  <c r="IH38" i="1"/>
  <c r="IK35" i="1"/>
  <c r="DR31" i="1"/>
  <c r="DQ29" i="1"/>
  <c r="DS45" i="4" l="1"/>
  <c r="DS46" i="4" s="1"/>
  <c r="DS49" i="4" s="1"/>
  <c r="DS53" i="4" s="1"/>
  <c r="DS38" i="4"/>
  <c r="DS31" i="4" s="1"/>
  <c r="II44" i="4"/>
  <c r="II30" i="4"/>
  <c r="DS34" i="2"/>
  <c r="DR32" i="2"/>
  <c r="B58" i="2" s="1"/>
  <c r="B62" i="2" s="1"/>
  <c r="II42" i="2"/>
  <c r="II30" i="2"/>
  <c r="II27" i="1"/>
  <c r="II38" i="1"/>
  <c r="DR33" i="1"/>
  <c r="DR28" i="1" s="1"/>
  <c r="DR39" i="1"/>
  <c r="DR40" i="1" s="1"/>
  <c r="DR43" i="1" s="1"/>
  <c r="DR47" i="1" s="1"/>
  <c r="IL35" i="1"/>
  <c r="IJ44" i="4" l="1"/>
  <c r="IJ30" i="4"/>
  <c r="DT36" i="4"/>
  <c r="DS32" i="4"/>
  <c r="DS43" i="2"/>
  <c r="DS44" i="2" s="1"/>
  <c r="DS47" i="2" s="1"/>
  <c r="DS51" i="2" s="1"/>
  <c r="DS36" i="2"/>
  <c r="DS31" i="2" s="1"/>
  <c r="IJ42" i="2"/>
  <c r="IJ30" i="2"/>
  <c r="IJ38" i="1"/>
  <c r="IJ27" i="1"/>
  <c r="B56" i="1"/>
  <c r="IM35" i="1"/>
  <c r="DS31" i="1"/>
  <c r="B51" i="1"/>
  <c r="DR29" i="1"/>
  <c r="B52" i="1" s="1"/>
  <c r="B54" i="1" s="1"/>
  <c r="B58" i="1" s="1"/>
  <c r="IK44" i="4" l="1"/>
  <c r="IK30" i="4"/>
  <c r="DT45" i="4"/>
  <c r="DT46" i="4" s="1"/>
  <c r="DT49" i="4" s="1"/>
  <c r="DT53" i="4" s="1"/>
  <c r="DT38" i="4"/>
  <c r="DT31" i="4" s="1"/>
  <c r="IK42" i="2"/>
  <c r="IK30" i="2"/>
  <c r="DT34" i="2"/>
  <c r="DS32" i="2"/>
  <c r="IK27" i="1"/>
  <c r="IK38" i="1"/>
  <c r="DS33" i="1"/>
  <c r="DS28" i="1" s="1"/>
  <c r="DS39" i="1"/>
  <c r="DS40" i="1" s="1"/>
  <c r="DS43" i="1" s="1"/>
  <c r="DS47" i="1" s="1"/>
  <c r="IN35" i="1"/>
  <c r="DU36" i="4" l="1"/>
  <c r="DT32" i="4"/>
  <c r="IL44" i="4"/>
  <c r="IL30" i="4"/>
  <c r="DT43" i="2"/>
  <c r="DT44" i="2" s="1"/>
  <c r="DT47" i="2" s="1"/>
  <c r="DT51" i="2" s="1"/>
  <c r="DT36" i="2"/>
  <c r="DT31" i="2" s="1"/>
  <c r="IL42" i="2"/>
  <c r="IL30" i="2"/>
  <c r="IL38" i="1"/>
  <c r="IL27" i="1"/>
  <c r="IO35" i="1"/>
  <c r="DT31" i="1"/>
  <c r="DS29" i="1"/>
  <c r="IM44" i="4" l="1"/>
  <c r="IM30" i="4"/>
  <c r="DU45" i="4"/>
  <c r="DU46" i="4" s="1"/>
  <c r="DU49" i="4" s="1"/>
  <c r="DU53" i="4" s="1"/>
  <c r="DU38" i="4"/>
  <c r="DU31" i="4" s="1"/>
  <c r="IM42" i="2"/>
  <c r="IM30" i="2"/>
  <c r="DU34" i="2"/>
  <c r="DT32" i="2"/>
  <c r="IM27" i="1"/>
  <c r="IM38" i="1"/>
  <c r="DT33" i="1"/>
  <c r="DT28" i="1" s="1"/>
  <c r="DT39" i="1"/>
  <c r="DT40" i="1" s="1"/>
  <c r="DT43" i="1" s="1"/>
  <c r="DT47" i="1" s="1"/>
  <c r="IP35" i="1"/>
  <c r="DV36" i="4" l="1"/>
  <c r="DU32" i="4"/>
  <c r="IN44" i="4"/>
  <c r="IN30" i="4"/>
  <c r="DU43" i="2"/>
  <c r="DU44" i="2" s="1"/>
  <c r="DU47" i="2" s="1"/>
  <c r="DU51" i="2" s="1"/>
  <c r="DU36" i="2"/>
  <c r="DU31" i="2" s="1"/>
  <c r="IN42" i="2"/>
  <c r="IN30" i="2"/>
  <c r="IN27" i="1"/>
  <c r="IN38" i="1"/>
  <c r="IQ35" i="1"/>
  <c r="DU31" i="1"/>
  <c r="DT29" i="1"/>
  <c r="IO44" i="4" l="1"/>
  <c r="IO30" i="4"/>
  <c r="DV45" i="4"/>
  <c r="DV46" i="4" s="1"/>
  <c r="DV49" i="4" s="1"/>
  <c r="DV53" i="4" s="1"/>
  <c r="DV38" i="4"/>
  <c r="DV31" i="4" s="1"/>
  <c r="IO42" i="2"/>
  <c r="IO30" i="2"/>
  <c r="DV34" i="2"/>
  <c r="DU32" i="2"/>
  <c r="IO27" i="1"/>
  <c r="IO38" i="1"/>
  <c r="DU33" i="1"/>
  <c r="DU28" i="1" s="1"/>
  <c r="DU39" i="1"/>
  <c r="DU40" i="1" s="1"/>
  <c r="DU43" i="1" s="1"/>
  <c r="DU47" i="1" s="1"/>
  <c r="IR35" i="1"/>
  <c r="DW36" i="4" l="1"/>
  <c r="DV32" i="4"/>
  <c r="IP44" i="4"/>
  <c r="IP30" i="4"/>
  <c r="DV43" i="2"/>
  <c r="DV44" i="2" s="1"/>
  <c r="DV47" i="2" s="1"/>
  <c r="DV51" i="2" s="1"/>
  <c r="DV36" i="2"/>
  <c r="DV31" i="2" s="1"/>
  <c r="IP42" i="2"/>
  <c r="IP30" i="2"/>
  <c r="IP38" i="1"/>
  <c r="IP27" i="1"/>
  <c r="IS35" i="1"/>
  <c r="DV31" i="1"/>
  <c r="DU29" i="1"/>
  <c r="IQ44" i="4" l="1"/>
  <c r="IQ30" i="4"/>
  <c r="DW45" i="4"/>
  <c r="DW46" i="4" s="1"/>
  <c r="DW49" i="4" s="1"/>
  <c r="DW53" i="4" s="1"/>
  <c r="DW38" i="4"/>
  <c r="DW31" i="4" s="1"/>
  <c r="IQ42" i="2"/>
  <c r="IQ30" i="2"/>
  <c r="DW34" i="2"/>
  <c r="DV32" i="2"/>
  <c r="IQ27" i="1"/>
  <c r="IQ38" i="1"/>
  <c r="DV33" i="1"/>
  <c r="DV28" i="1" s="1"/>
  <c r="DV39" i="1"/>
  <c r="DV40" i="1" s="1"/>
  <c r="DV43" i="1" s="1"/>
  <c r="DV47" i="1" s="1"/>
  <c r="IT35" i="1"/>
  <c r="DX36" i="4" l="1"/>
  <c r="DW32" i="4"/>
  <c r="IR44" i="4"/>
  <c r="IR30" i="4"/>
  <c r="DW43" i="2"/>
  <c r="DW44" i="2" s="1"/>
  <c r="DW47" i="2" s="1"/>
  <c r="DW51" i="2" s="1"/>
  <c r="DW36" i="2"/>
  <c r="DW31" i="2" s="1"/>
  <c r="IR42" i="2"/>
  <c r="IR30" i="2"/>
  <c r="IR27" i="1"/>
  <c r="IR38" i="1"/>
  <c r="IU35" i="1"/>
  <c r="DW31" i="1"/>
  <c r="DV29" i="1"/>
  <c r="DX45" i="4" l="1"/>
  <c r="DX46" i="4" s="1"/>
  <c r="DX49" i="4" s="1"/>
  <c r="DX53" i="4" s="1"/>
  <c r="DX38" i="4"/>
  <c r="DX31" i="4" s="1"/>
  <c r="IS44" i="4"/>
  <c r="IS30" i="4"/>
  <c r="IS42" i="2"/>
  <c r="IS30" i="2"/>
  <c r="DX34" i="2"/>
  <c r="DW32" i="2"/>
  <c r="IS27" i="1"/>
  <c r="IS38" i="1"/>
  <c r="DW33" i="1"/>
  <c r="DW28" i="1" s="1"/>
  <c r="DW39" i="1"/>
  <c r="DW40" i="1" s="1"/>
  <c r="DW43" i="1" s="1"/>
  <c r="DW47" i="1" s="1"/>
  <c r="IV35" i="1"/>
  <c r="IT44" i="4" l="1"/>
  <c r="IT30" i="4"/>
  <c r="DY36" i="4"/>
  <c r="DX32" i="4"/>
  <c r="DX43" i="2"/>
  <c r="DX44" i="2" s="1"/>
  <c r="DX47" i="2" s="1"/>
  <c r="DX51" i="2" s="1"/>
  <c r="DX36" i="2"/>
  <c r="DX31" i="2" s="1"/>
  <c r="IT42" i="2"/>
  <c r="IT30" i="2"/>
  <c r="IT38" i="1"/>
  <c r="IT27" i="1"/>
  <c r="DX31" i="1"/>
  <c r="DW29" i="1"/>
  <c r="IU44" i="4" l="1"/>
  <c r="IU30" i="4"/>
  <c r="DY45" i="4"/>
  <c r="DY46" i="4" s="1"/>
  <c r="DY49" i="4" s="1"/>
  <c r="DY53" i="4" s="1"/>
  <c r="DY38" i="4"/>
  <c r="DY31" i="4" s="1"/>
  <c r="IU42" i="2"/>
  <c r="IU30" i="2"/>
  <c r="DY34" i="2"/>
  <c r="DX32" i="2"/>
  <c r="IU27" i="1"/>
  <c r="IU38" i="1"/>
  <c r="DX33" i="1"/>
  <c r="DX28" i="1" s="1"/>
  <c r="DX39" i="1"/>
  <c r="DX40" i="1" s="1"/>
  <c r="DX43" i="1" s="1"/>
  <c r="DX47" i="1" s="1"/>
  <c r="DZ36" i="4" l="1"/>
  <c r="DY32" i="4"/>
  <c r="IV44" i="4"/>
  <c r="IV30" i="4"/>
  <c r="DY43" i="2"/>
  <c r="DY44" i="2" s="1"/>
  <c r="DY47" i="2" s="1"/>
  <c r="DY51" i="2" s="1"/>
  <c r="DY36" i="2"/>
  <c r="DY31" i="2" s="1"/>
  <c r="IV42" i="2"/>
  <c r="IV30" i="2"/>
  <c r="IV27" i="1"/>
  <c r="IV38" i="1"/>
  <c r="DY31" i="1"/>
  <c r="DX29" i="1"/>
  <c r="DZ45" i="4" l="1"/>
  <c r="DZ46" i="4" s="1"/>
  <c r="DZ49" i="4" s="1"/>
  <c r="DZ53" i="4" s="1"/>
  <c r="DZ38" i="4"/>
  <c r="DZ31" i="4" s="1"/>
  <c r="DZ34" i="2"/>
  <c r="DY32" i="2"/>
  <c r="DY33" i="1"/>
  <c r="DY28" i="1" s="1"/>
  <c r="DY39" i="1"/>
  <c r="DY40" i="1" s="1"/>
  <c r="DY43" i="1" s="1"/>
  <c r="DY47" i="1" s="1"/>
  <c r="EA36" i="4" l="1"/>
  <c r="DZ32" i="4"/>
  <c r="DZ43" i="2"/>
  <c r="DZ44" i="2" s="1"/>
  <c r="DZ47" i="2" s="1"/>
  <c r="DZ51" i="2" s="1"/>
  <c r="DZ36" i="2"/>
  <c r="DZ31" i="2" s="1"/>
  <c r="DZ31" i="1"/>
  <c r="DY29" i="1"/>
  <c r="EA45" i="4" l="1"/>
  <c r="EA46" i="4" s="1"/>
  <c r="EA49" i="4" s="1"/>
  <c r="EA53" i="4" s="1"/>
  <c r="EA38" i="4"/>
  <c r="EA31" i="4" s="1"/>
  <c r="EA34" i="2"/>
  <c r="DZ32" i="2"/>
  <c r="DZ33" i="1"/>
  <c r="DZ28" i="1" s="1"/>
  <c r="DZ39" i="1"/>
  <c r="DZ40" i="1" s="1"/>
  <c r="DZ43" i="1" s="1"/>
  <c r="DZ47" i="1" s="1"/>
  <c r="EB36" i="4" l="1"/>
  <c r="EA32" i="4"/>
  <c r="EA43" i="2"/>
  <c r="EA44" i="2" s="1"/>
  <c r="EA47" i="2" s="1"/>
  <c r="EA51" i="2" s="1"/>
  <c r="EA36" i="2"/>
  <c r="EA31" i="2" s="1"/>
  <c r="EA31" i="1"/>
  <c r="DZ29" i="1"/>
  <c r="EB45" i="4" l="1"/>
  <c r="EB46" i="4" s="1"/>
  <c r="EB49" i="4" s="1"/>
  <c r="EB53" i="4" s="1"/>
  <c r="EB38" i="4"/>
  <c r="EB31" i="4" s="1"/>
  <c r="EB34" i="2"/>
  <c r="EA32" i="2"/>
  <c r="EA33" i="1"/>
  <c r="EA28" i="1" s="1"/>
  <c r="EA39" i="1"/>
  <c r="EA40" i="1" s="1"/>
  <c r="EA43" i="1" s="1"/>
  <c r="EA47" i="1" s="1"/>
  <c r="EC36" i="4" l="1"/>
  <c r="EB32" i="4"/>
  <c r="EB43" i="2"/>
  <c r="EB44" i="2" s="1"/>
  <c r="EB47" i="2" s="1"/>
  <c r="EB51" i="2" s="1"/>
  <c r="EB36" i="2"/>
  <c r="EB31" i="2" s="1"/>
  <c r="EB31" i="1"/>
  <c r="EA29" i="1"/>
  <c r="EC45" i="4" l="1"/>
  <c r="EC46" i="4" s="1"/>
  <c r="EC49" i="4" s="1"/>
  <c r="EC53" i="4" s="1"/>
  <c r="EC38" i="4"/>
  <c r="EC31" i="4" s="1"/>
  <c r="EC34" i="2"/>
  <c r="EB32" i="2"/>
  <c r="EB33" i="1"/>
  <c r="EB28" i="1" s="1"/>
  <c r="EB39" i="1"/>
  <c r="EB40" i="1" s="1"/>
  <c r="EB43" i="1" s="1"/>
  <c r="EB47" i="1" s="1"/>
  <c r="ED36" i="4" l="1"/>
  <c r="EC32" i="4"/>
  <c r="EC43" i="2"/>
  <c r="EC44" i="2" s="1"/>
  <c r="EC47" i="2" s="1"/>
  <c r="EC51" i="2" s="1"/>
  <c r="EC36" i="2"/>
  <c r="EC31" i="2" s="1"/>
  <c r="EC31" i="1"/>
  <c r="EB29" i="1"/>
  <c r="ED45" i="4" l="1"/>
  <c r="ED46" i="4" s="1"/>
  <c r="ED49" i="4" s="1"/>
  <c r="ED53" i="4" s="1"/>
  <c r="ED38" i="4"/>
  <c r="ED31" i="4" s="1"/>
  <c r="ED34" i="2"/>
  <c r="EC32" i="2"/>
  <c r="EC33" i="1"/>
  <c r="EC28" i="1" s="1"/>
  <c r="EC39" i="1"/>
  <c r="EC40" i="1" s="1"/>
  <c r="EC43" i="1" s="1"/>
  <c r="EC47" i="1" s="1"/>
  <c r="EE36" i="4" l="1"/>
  <c r="ED32" i="4"/>
  <c r="ED43" i="2"/>
  <c r="ED44" i="2" s="1"/>
  <c r="ED47" i="2" s="1"/>
  <c r="ED51" i="2" s="1"/>
  <c r="ED36" i="2"/>
  <c r="ED31" i="2" s="1"/>
  <c r="ED31" i="1"/>
  <c r="EC29" i="1"/>
  <c r="EE45" i="4" l="1"/>
  <c r="EE46" i="4" s="1"/>
  <c r="EE49" i="4" s="1"/>
  <c r="EE53" i="4" s="1"/>
  <c r="EE38" i="4"/>
  <c r="EE31" i="4" s="1"/>
  <c r="EE34" i="2"/>
  <c r="ED32" i="2"/>
  <c r="ED33" i="1"/>
  <c r="ED28" i="1" s="1"/>
  <c r="ED39" i="1"/>
  <c r="ED40" i="1" s="1"/>
  <c r="ED43" i="1" s="1"/>
  <c r="ED47" i="1" s="1"/>
  <c r="EF36" i="4" l="1"/>
  <c r="EE32" i="4"/>
  <c r="EE43" i="2"/>
  <c r="EE44" i="2" s="1"/>
  <c r="EE47" i="2" s="1"/>
  <c r="EE51" i="2" s="1"/>
  <c r="EE36" i="2"/>
  <c r="EE31" i="2" s="1"/>
  <c r="EE31" i="1"/>
  <c r="ED29" i="1"/>
  <c r="EF45" i="4" l="1"/>
  <c r="EF46" i="4" s="1"/>
  <c r="EF49" i="4" s="1"/>
  <c r="EF53" i="4" s="1"/>
  <c r="EF38" i="4"/>
  <c r="EF31" i="4" s="1"/>
  <c r="EF34" i="2"/>
  <c r="EE32" i="2"/>
  <c r="EE33" i="1"/>
  <c r="EE28" i="1" s="1"/>
  <c r="EE39" i="1"/>
  <c r="EE40" i="1" s="1"/>
  <c r="EE43" i="1" s="1"/>
  <c r="EE47" i="1" s="1"/>
  <c r="EG36" i="4" l="1"/>
  <c r="EF32" i="4"/>
  <c r="EF43" i="2"/>
  <c r="EF44" i="2" s="1"/>
  <c r="EF47" i="2" s="1"/>
  <c r="EF51" i="2" s="1"/>
  <c r="EF36" i="2"/>
  <c r="EF31" i="2" s="1"/>
  <c r="EF31" i="1"/>
  <c r="EE29" i="1"/>
  <c r="EG45" i="4" l="1"/>
  <c r="EG46" i="4" s="1"/>
  <c r="EG49" i="4" s="1"/>
  <c r="EG53" i="4" s="1"/>
  <c r="EG38" i="4"/>
  <c r="EG31" i="4" s="1"/>
  <c r="EG34" i="2"/>
  <c r="EF32" i="2"/>
  <c r="EF33" i="1"/>
  <c r="EF28" i="1" s="1"/>
  <c r="EF39" i="1"/>
  <c r="EF40" i="1" s="1"/>
  <c r="EF43" i="1" s="1"/>
  <c r="EF47" i="1" s="1"/>
  <c r="EH36" i="4" l="1"/>
  <c r="EG32" i="4"/>
  <c r="EG43" i="2"/>
  <c r="EG44" i="2" s="1"/>
  <c r="EG47" i="2" s="1"/>
  <c r="EG51" i="2" s="1"/>
  <c r="EG36" i="2"/>
  <c r="EG31" i="2" s="1"/>
  <c r="EG31" i="1"/>
  <c r="EF29" i="1"/>
  <c r="EH45" i="4" l="1"/>
  <c r="EH46" i="4" s="1"/>
  <c r="EH49" i="4" s="1"/>
  <c r="EH53" i="4" s="1"/>
  <c r="EH38" i="4"/>
  <c r="EH31" i="4" s="1"/>
  <c r="EH34" i="2"/>
  <c r="EG32" i="2"/>
  <c r="EG33" i="1"/>
  <c r="EG28" i="1" s="1"/>
  <c r="EG39" i="1"/>
  <c r="EG40" i="1" s="1"/>
  <c r="EG43" i="1" s="1"/>
  <c r="EG47" i="1" s="1"/>
  <c r="EI36" i="4" l="1"/>
  <c r="EH32" i="4"/>
  <c r="EH43" i="2"/>
  <c r="EH44" i="2" s="1"/>
  <c r="EH47" i="2" s="1"/>
  <c r="EH51" i="2" s="1"/>
  <c r="EH36" i="2"/>
  <c r="EH31" i="2" s="1"/>
  <c r="EH31" i="1"/>
  <c r="EG29" i="1"/>
  <c r="EI45" i="4" l="1"/>
  <c r="EI46" i="4" s="1"/>
  <c r="EI49" i="4" s="1"/>
  <c r="EI53" i="4" s="1"/>
  <c r="EI38" i="4"/>
  <c r="EI31" i="4" s="1"/>
  <c r="EI34" i="2"/>
  <c r="EH32" i="2"/>
  <c r="EH33" i="1"/>
  <c r="EH28" i="1" s="1"/>
  <c r="EH39" i="1"/>
  <c r="EH40" i="1" s="1"/>
  <c r="EH43" i="1" s="1"/>
  <c r="EH47" i="1" s="1"/>
  <c r="EJ36" i="4" l="1"/>
  <c r="EI32" i="4"/>
  <c r="EI43" i="2"/>
  <c r="EI44" i="2" s="1"/>
  <c r="EI47" i="2" s="1"/>
  <c r="EI51" i="2" s="1"/>
  <c r="EI36" i="2"/>
  <c r="EI31" i="2" s="1"/>
  <c r="EI31" i="1"/>
  <c r="EH29" i="1"/>
  <c r="EJ45" i="4" l="1"/>
  <c r="EJ46" i="4" s="1"/>
  <c r="EJ49" i="4" s="1"/>
  <c r="EJ53" i="4" s="1"/>
  <c r="EJ38" i="4"/>
  <c r="EJ31" i="4" s="1"/>
  <c r="EJ34" i="2"/>
  <c r="EI32" i="2"/>
  <c r="EI33" i="1"/>
  <c r="EI28" i="1" s="1"/>
  <c r="EI39" i="1"/>
  <c r="EI40" i="1" s="1"/>
  <c r="EI43" i="1" s="1"/>
  <c r="EI47" i="1" s="1"/>
  <c r="EK36" i="4" l="1"/>
  <c r="EJ32" i="4"/>
  <c r="EJ43" i="2"/>
  <c r="EJ44" i="2" s="1"/>
  <c r="EJ47" i="2" s="1"/>
  <c r="EJ51" i="2" s="1"/>
  <c r="EJ36" i="2"/>
  <c r="EJ31" i="2" s="1"/>
  <c r="EJ31" i="1"/>
  <c r="EI29" i="1"/>
  <c r="EK45" i="4" l="1"/>
  <c r="EK46" i="4" s="1"/>
  <c r="EK49" i="4" s="1"/>
  <c r="EK53" i="4" s="1"/>
  <c r="EK38" i="4"/>
  <c r="EK31" i="4" s="1"/>
  <c r="EK34" i="2"/>
  <c r="EJ32" i="2"/>
  <c r="EJ33" i="1"/>
  <c r="EJ28" i="1" s="1"/>
  <c r="EJ39" i="1"/>
  <c r="EJ40" i="1" s="1"/>
  <c r="EJ43" i="1" s="1"/>
  <c r="EJ47" i="1" s="1"/>
  <c r="EL36" i="4" l="1"/>
  <c r="EK32" i="4"/>
  <c r="EK43" i="2"/>
  <c r="EK44" i="2" s="1"/>
  <c r="EK47" i="2" s="1"/>
  <c r="EK51" i="2" s="1"/>
  <c r="EK36" i="2"/>
  <c r="EK31" i="2" s="1"/>
  <c r="EK31" i="1"/>
  <c r="EJ29" i="1"/>
  <c r="EL45" i="4" l="1"/>
  <c r="EL46" i="4" s="1"/>
  <c r="EL49" i="4" s="1"/>
  <c r="EL53" i="4" s="1"/>
  <c r="EL38" i="4"/>
  <c r="EL31" i="4" s="1"/>
  <c r="EL34" i="2"/>
  <c r="EK32" i="2"/>
  <c r="EK33" i="1"/>
  <c r="EK28" i="1" s="1"/>
  <c r="EK39" i="1"/>
  <c r="EK40" i="1" s="1"/>
  <c r="EK43" i="1" s="1"/>
  <c r="EK47" i="1" s="1"/>
  <c r="EM36" i="4" l="1"/>
  <c r="EL32" i="4"/>
  <c r="EL43" i="2"/>
  <c r="EL44" i="2" s="1"/>
  <c r="EL47" i="2" s="1"/>
  <c r="EL51" i="2" s="1"/>
  <c r="EL36" i="2"/>
  <c r="EL31" i="2" s="1"/>
  <c r="EL31" i="1"/>
  <c r="EK29" i="1"/>
  <c r="EM45" i="4" l="1"/>
  <c r="EM46" i="4" s="1"/>
  <c r="EM49" i="4" s="1"/>
  <c r="EM53" i="4" s="1"/>
  <c r="EM38" i="4"/>
  <c r="EM31" i="4" s="1"/>
  <c r="EM34" i="2"/>
  <c r="EL32" i="2"/>
  <c r="EL33" i="1"/>
  <c r="EL28" i="1" s="1"/>
  <c r="EL39" i="1"/>
  <c r="EL40" i="1" s="1"/>
  <c r="EL43" i="1" s="1"/>
  <c r="EL47" i="1" s="1"/>
  <c r="EN36" i="4" l="1"/>
  <c r="EM32" i="4"/>
  <c r="EM43" i="2"/>
  <c r="EM44" i="2" s="1"/>
  <c r="EM47" i="2" s="1"/>
  <c r="EM51" i="2" s="1"/>
  <c r="EM36" i="2"/>
  <c r="EM31" i="2" s="1"/>
  <c r="EM31" i="1"/>
  <c r="EL29" i="1"/>
  <c r="EN45" i="4" l="1"/>
  <c r="EN46" i="4" s="1"/>
  <c r="EN49" i="4" s="1"/>
  <c r="EN53" i="4" s="1"/>
  <c r="EN38" i="4"/>
  <c r="EN31" i="4" s="1"/>
  <c r="EN34" i="2"/>
  <c r="EM32" i="2"/>
  <c r="EM33" i="1"/>
  <c r="EM28" i="1" s="1"/>
  <c r="EM39" i="1"/>
  <c r="EM40" i="1" s="1"/>
  <c r="EM43" i="1" s="1"/>
  <c r="EM47" i="1" s="1"/>
  <c r="EO36" i="4" l="1"/>
  <c r="EN32" i="4"/>
  <c r="EN43" i="2"/>
  <c r="EN44" i="2" s="1"/>
  <c r="EN47" i="2" s="1"/>
  <c r="EN51" i="2" s="1"/>
  <c r="EN36" i="2"/>
  <c r="EN31" i="2" s="1"/>
  <c r="EN31" i="1"/>
  <c r="EM29" i="1"/>
  <c r="EO45" i="4" l="1"/>
  <c r="EO46" i="4" s="1"/>
  <c r="EO49" i="4" s="1"/>
  <c r="EO53" i="4" s="1"/>
  <c r="EO38" i="4"/>
  <c r="EO31" i="4" s="1"/>
  <c r="EO34" i="2"/>
  <c r="EN32" i="2"/>
  <c r="EN33" i="1"/>
  <c r="EN28" i="1" s="1"/>
  <c r="EN39" i="1"/>
  <c r="EN40" i="1" s="1"/>
  <c r="EN43" i="1" s="1"/>
  <c r="EN47" i="1" s="1"/>
  <c r="EP36" i="4" l="1"/>
  <c r="EO32" i="4"/>
  <c r="EO43" i="2"/>
  <c r="EO44" i="2" s="1"/>
  <c r="EO47" i="2" s="1"/>
  <c r="EO51" i="2" s="1"/>
  <c r="EO36" i="2"/>
  <c r="EO31" i="2" s="1"/>
  <c r="EO31" i="1"/>
  <c r="EN29" i="1"/>
  <c r="EP45" i="4" l="1"/>
  <c r="EP46" i="4" s="1"/>
  <c r="EP49" i="4" s="1"/>
  <c r="EP53" i="4" s="1"/>
  <c r="EP38" i="4"/>
  <c r="EP31" i="4" s="1"/>
  <c r="EP34" i="2"/>
  <c r="EO32" i="2"/>
  <c r="EO33" i="1"/>
  <c r="EO28" i="1" s="1"/>
  <c r="EO39" i="1"/>
  <c r="EO40" i="1" s="1"/>
  <c r="EO43" i="1" s="1"/>
  <c r="EO47" i="1" s="1"/>
  <c r="EQ36" i="4" l="1"/>
  <c r="EP32" i="4"/>
  <c r="EP43" i="2"/>
  <c r="EP44" i="2" s="1"/>
  <c r="EP47" i="2" s="1"/>
  <c r="EP51" i="2" s="1"/>
  <c r="EP36" i="2"/>
  <c r="EP31" i="2" s="1"/>
  <c r="EP31" i="1"/>
  <c r="EO29" i="1"/>
  <c r="EQ45" i="4" l="1"/>
  <c r="EQ46" i="4" s="1"/>
  <c r="EQ49" i="4" s="1"/>
  <c r="EQ53" i="4" s="1"/>
  <c r="EQ38" i="4"/>
  <c r="EQ31" i="4" s="1"/>
  <c r="EQ34" i="2"/>
  <c r="EP32" i="2"/>
  <c r="EP33" i="1"/>
  <c r="EP28" i="1" s="1"/>
  <c r="EP39" i="1"/>
  <c r="EP40" i="1" s="1"/>
  <c r="EP43" i="1" s="1"/>
  <c r="EP47" i="1" s="1"/>
  <c r="ER36" i="4" l="1"/>
  <c r="EQ32" i="4"/>
  <c r="EQ43" i="2"/>
  <c r="EQ44" i="2" s="1"/>
  <c r="EQ47" i="2" s="1"/>
  <c r="EQ51" i="2" s="1"/>
  <c r="EQ36" i="2"/>
  <c r="EQ31" i="2" s="1"/>
  <c r="EQ31" i="1"/>
  <c r="EP29" i="1"/>
  <c r="ER45" i="4" l="1"/>
  <c r="ER46" i="4" s="1"/>
  <c r="ER49" i="4" s="1"/>
  <c r="ER53" i="4" s="1"/>
  <c r="ER38" i="4"/>
  <c r="ER31" i="4" s="1"/>
  <c r="ER34" i="2"/>
  <c r="EQ32" i="2"/>
  <c r="EQ33" i="1"/>
  <c r="EQ28" i="1" s="1"/>
  <c r="EQ39" i="1"/>
  <c r="EQ40" i="1" s="1"/>
  <c r="EQ43" i="1" s="1"/>
  <c r="EQ47" i="1" s="1"/>
  <c r="ES36" i="4" l="1"/>
  <c r="ER32" i="4"/>
  <c r="ER43" i="2"/>
  <c r="ER44" i="2" s="1"/>
  <c r="ER47" i="2" s="1"/>
  <c r="ER51" i="2" s="1"/>
  <c r="ER36" i="2"/>
  <c r="ER31" i="2" s="1"/>
  <c r="ER31" i="1"/>
  <c r="EQ29" i="1"/>
  <c r="ES45" i="4" l="1"/>
  <c r="ES46" i="4" s="1"/>
  <c r="ES49" i="4" s="1"/>
  <c r="ES53" i="4" s="1"/>
  <c r="ES38" i="4"/>
  <c r="ES31" i="4" s="1"/>
  <c r="ES34" i="2"/>
  <c r="ER32" i="2"/>
  <c r="ER33" i="1"/>
  <c r="ER28" i="1" s="1"/>
  <c r="ER39" i="1"/>
  <c r="ER40" i="1" s="1"/>
  <c r="ER43" i="1" s="1"/>
  <c r="ER47" i="1" s="1"/>
  <c r="ET36" i="4" l="1"/>
  <c r="ES32" i="4"/>
  <c r="ES43" i="2"/>
  <c r="ES44" i="2" s="1"/>
  <c r="ES47" i="2" s="1"/>
  <c r="ES51" i="2" s="1"/>
  <c r="ES36" i="2"/>
  <c r="ES31" i="2" s="1"/>
  <c r="ES31" i="1"/>
  <c r="ER29" i="1"/>
  <c r="ET45" i="4" l="1"/>
  <c r="ET46" i="4" s="1"/>
  <c r="ET49" i="4" s="1"/>
  <c r="ET53" i="4" s="1"/>
  <c r="ET38" i="4"/>
  <c r="ET31" i="4" s="1"/>
  <c r="ET34" i="2"/>
  <c r="ES32" i="2"/>
  <c r="ES33" i="1"/>
  <c r="ES28" i="1" s="1"/>
  <c r="ES39" i="1"/>
  <c r="ES40" i="1" s="1"/>
  <c r="ES43" i="1" s="1"/>
  <c r="ES47" i="1" s="1"/>
  <c r="EU36" i="4" l="1"/>
  <c r="ET32" i="4"/>
  <c r="ET43" i="2"/>
  <c r="ET44" i="2" s="1"/>
  <c r="ET47" i="2" s="1"/>
  <c r="ET51" i="2" s="1"/>
  <c r="ET36" i="2"/>
  <c r="ET31" i="2" s="1"/>
  <c r="ET31" i="1"/>
  <c r="ES29" i="1"/>
  <c r="EU45" i="4" l="1"/>
  <c r="EU46" i="4" s="1"/>
  <c r="EU49" i="4" s="1"/>
  <c r="EU53" i="4" s="1"/>
  <c r="EU38" i="4"/>
  <c r="EU31" i="4" s="1"/>
  <c r="EU34" i="2"/>
  <c r="ET32" i="2"/>
  <c r="ET33" i="1"/>
  <c r="ET28" i="1" s="1"/>
  <c r="ET39" i="1"/>
  <c r="ET40" i="1" s="1"/>
  <c r="ET43" i="1" s="1"/>
  <c r="ET47" i="1" s="1"/>
  <c r="EV36" i="4" l="1"/>
  <c r="EU32" i="4"/>
  <c r="EU43" i="2"/>
  <c r="EU44" i="2" s="1"/>
  <c r="EU47" i="2" s="1"/>
  <c r="EU51" i="2" s="1"/>
  <c r="EU36" i="2"/>
  <c r="EU31" i="2" s="1"/>
  <c r="EU31" i="1"/>
  <c r="ET29" i="1"/>
  <c r="EV45" i="4" l="1"/>
  <c r="EV46" i="4" s="1"/>
  <c r="EV49" i="4" s="1"/>
  <c r="EV53" i="4" s="1"/>
  <c r="EV38" i="4"/>
  <c r="EV31" i="4" s="1"/>
  <c r="EV34" i="2"/>
  <c r="EU32" i="2"/>
  <c r="EU33" i="1"/>
  <c r="EU28" i="1" s="1"/>
  <c r="EU39" i="1"/>
  <c r="EU40" i="1" s="1"/>
  <c r="EU43" i="1" s="1"/>
  <c r="EU47" i="1" s="1"/>
  <c r="EW36" i="4" l="1"/>
  <c r="EV32" i="4"/>
  <c r="EV43" i="2"/>
  <c r="EV44" i="2" s="1"/>
  <c r="EV47" i="2" s="1"/>
  <c r="EV51" i="2" s="1"/>
  <c r="EV36" i="2"/>
  <c r="EV31" i="2" s="1"/>
  <c r="EV31" i="1"/>
  <c r="EU29" i="1"/>
  <c r="EW45" i="4" l="1"/>
  <c r="EW46" i="4" s="1"/>
  <c r="EW49" i="4" s="1"/>
  <c r="EW53" i="4" s="1"/>
  <c r="EW38" i="4"/>
  <c r="EW31" i="4" s="1"/>
  <c r="EW34" i="2"/>
  <c r="EV32" i="2"/>
  <c r="EV33" i="1"/>
  <c r="EV28" i="1" s="1"/>
  <c r="EV39" i="1"/>
  <c r="EV40" i="1" s="1"/>
  <c r="EV43" i="1" s="1"/>
  <c r="EV47" i="1" s="1"/>
  <c r="EX36" i="4" l="1"/>
  <c r="EW32" i="4"/>
  <c r="EW43" i="2"/>
  <c r="EW44" i="2" s="1"/>
  <c r="EW47" i="2" s="1"/>
  <c r="EW51" i="2" s="1"/>
  <c r="EW36" i="2"/>
  <c r="EW31" i="2" s="1"/>
  <c r="EW31" i="1"/>
  <c r="EV29" i="1"/>
  <c r="EX45" i="4" l="1"/>
  <c r="EX46" i="4" s="1"/>
  <c r="EX49" i="4" s="1"/>
  <c r="EX53" i="4" s="1"/>
  <c r="EX38" i="4"/>
  <c r="EX31" i="4" s="1"/>
  <c r="EX34" i="2"/>
  <c r="EW32" i="2"/>
  <c r="EW33" i="1"/>
  <c r="EW28" i="1" s="1"/>
  <c r="EW39" i="1"/>
  <c r="EW40" i="1" s="1"/>
  <c r="EW43" i="1" s="1"/>
  <c r="EW47" i="1" s="1"/>
  <c r="EY36" i="4" l="1"/>
  <c r="EX32" i="4"/>
  <c r="EX43" i="2"/>
  <c r="EX44" i="2" s="1"/>
  <c r="EX47" i="2" s="1"/>
  <c r="EX51" i="2" s="1"/>
  <c r="EX36" i="2"/>
  <c r="EX31" i="2" s="1"/>
  <c r="EX31" i="1"/>
  <c r="EW29" i="1"/>
  <c r="EY45" i="4" l="1"/>
  <c r="EY46" i="4" s="1"/>
  <c r="EY49" i="4" s="1"/>
  <c r="EY53" i="4" s="1"/>
  <c r="EY38" i="4"/>
  <c r="EY31" i="4" s="1"/>
  <c r="EY34" i="2"/>
  <c r="EX32" i="2"/>
  <c r="EX39" i="1"/>
  <c r="EX40" i="1" s="1"/>
  <c r="EX43" i="1" s="1"/>
  <c r="EX47" i="1" s="1"/>
  <c r="EX33" i="1"/>
  <c r="EX28" i="1" s="1"/>
  <c r="EZ36" i="4" l="1"/>
  <c r="EY32" i="4"/>
  <c r="EY43" i="2"/>
  <c r="EY44" i="2" s="1"/>
  <c r="EY47" i="2" s="1"/>
  <c r="EY51" i="2" s="1"/>
  <c r="EY36" i="2"/>
  <c r="EY31" i="2" s="1"/>
  <c r="EY31" i="1"/>
  <c r="EX29" i="1"/>
  <c r="EZ45" i="4" l="1"/>
  <c r="EZ46" i="4" s="1"/>
  <c r="EZ49" i="4" s="1"/>
  <c r="EZ53" i="4" s="1"/>
  <c r="EZ38" i="4"/>
  <c r="EZ31" i="4" s="1"/>
  <c r="EZ34" i="2"/>
  <c r="EY32" i="2"/>
  <c r="EY33" i="1"/>
  <c r="EY28" i="1" s="1"/>
  <c r="EY39" i="1"/>
  <c r="EY40" i="1" s="1"/>
  <c r="EY43" i="1" s="1"/>
  <c r="EY47" i="1" s="1"/>
  <c r="FA36" i="4" l="1"/>
  <c r="EZ32" i="4"/>
  <c r="EZ43" i="2"/>
  <c r="EZ44" i="2" s="1"/>
  <c r="EZ47" i="2" s="1"/>
  <c r="EZ51" i="2" s="1"/>
  <c r="EZ36" i="2"/>
  <c r="EZ31" i="2" s="1"/>
  <c r="EZ31" i="1"/>
  <c r="EY29" i="1"/>
  <c r="FA45" i="4" l="1"/>
  <c r="FA46" i="4" s="1"/>
  <c r="FA49" i="4" s="1"/>
  <c r="FA53" i="4" s="1"/>
  <c r="FA38" i="4"/>
  <c r="FA31" i="4" s="1"/>
  <c r="FA34" i="2"/>
  <c r="EZ32" i="2"/>
  <c r="EZ39" i="1"/>
  <c r="EZ40" i="1" s="1"/>
  <c r="EZ43" i="1" s="1"/>
  <c r="EZ47" i="1" s="1"/>
  <c r="EZ33" i="1"/>
  <c r="EZ28" i="1" s="1"/>
  <c r="FB36" i="4" l="1"/>
  <c r="FA32" i="4"/>
  <c r="FA43" i="2"/>
  <c r="FA44" i="2" s="1"/>
  <c r="FA47" i="2" s="1"/>
  <c r="FA51" i="2" s="1"/>
  <c r="FA36" i="2"/>
  <c r="FA31" i="2" s="1"/>
  <c r="FA31" i="1"/>
  <c r="EZ29" i="1"/>
  <c r="FB45" i="4" l="1"/>
  <c r="FB46" i="4" s="1"/>
  <c r="FB49" i="4" s="1"/>
  <c r="FB53" i="4" s="1"/>
  <c r="FB38" i="4"/>
  <c r="FB31" i="4" s="1"/>
  <c r="FB34" i="2"/>
  <c r="FA32" i="2"/>
  <c r="FA33" i="1"/>
  <c r="FA28" i="1" s="1"/>
  <c r="FA39" i="1"/>
  <c r="FA40" i="1" s="1"/>
  <c r="FA43" i="1" s="1"/>
  <c r="FA47" i="1" s="1"/>
  <c r="FC36" i="4" l="1"/>
  <c r="FB32" i="4"/>
  <c r="FB43" i="2"/>
  <c r="FB44" i="2" s="1"/>
  <c r="FB47" i="2" s="1"/>
  <c r="FB51" i="2" s="1"/>
  <c r="FB36" i="2"/>
  <c r="FB31" i="2" s="1"/>
  <c r="FB31" i="1"/>
  <c r="FA29" i="1"/>
  <c r="FC45" i="4" l="1"/>
  <c r="FC46" i="4" s="1"/>
  <c r="FC49" i="4" s="1"/>
  <c r="FC53" i="4" s="1"/>
  <c r="FC38" i="4"/>
  <c r="FC31" i="4" s="1"/>
  <c r="FC34" i="2"/>
  <c r="FB32" i="2"/>
  <c r="FB33" i="1"/>
  <c r="FB28" i="1" s="1"/>
  <c r="FB39" i="1"/>
  <c r="FB40" i="1" s="1"/>
  <c r="FB43" i="1" s="1"/>
  <c r="FB47" i="1" s="1"/>
  <c r="FD36" i="4" l="1"/>
  <c r="FC32" i="4"/>
  <c r="FC43" i="2"/>
  <c r="FC44" i="2" s="1"/>
  <c r="FC47" i="2" s="1"/>
  <c r="FC51" i="2" s="1"/>
  <c r="FC36" i="2"/>
  <c r="FC31" i="2" s="1"/>
  <c r="FC31" i="1"/>
  <c r="FB29" i="1"/>
  <c r="FD45" i="4" l="1"/>
  <c r="FD46" i="4" s="1"/>
  <c r="FD49" i="4" s="1"/>
  <c r="FD53" i="4" s="1"/>
  <c r="FD38" i="4"/>
  <c r="FD31" i="4" s="1"/>
  <c r="FD34" i="2"/>
  <c r="FC32" i="2"/>
  <c r="FC33" i="1"/>
  <c r="FC28" i="1" s="1"/>
  <c r="FC39" i="1"/>
  <c r="FC40" i="1" s="1"/>
  <c r="FC43" i="1" s="1"/>
  <c r="FC47" i="1" s="1"/>
  <c r="FE36" i="4" l="1"/>
  <c r="FD32" i="4"/>
  <c r="FD43" i="2"/>
  <c r="FD44" i="2" s="1"/>
  <c r="FD47" i="2" s="1"/>
  <c r="FD51" i="2" s="1"/>
  <c r="FD36" i="2"/>
  <c r="FD31" i="2" s="1"/>
  <c r="FD31" i="1"/>
  <c r="FC29" i="1"/>
  <c r="FE45" i="4" l="1"/>
  <c r="FE46" i="4" s="1"/>
  <c r="FE49" i="4" s="1"/>
  <c r="FE53" i="4" s="1"/>
  <c r="FE38" i="4"/>
  <c r="FE31" i="4" s="1"/>
  <c r="FE34" i="2"/>
  <c r="FD32" i="2"/>
  <c r="FD33" i="1"/>
  <c r="FD28" i="1" s="1"/>
  <c r="FD39" i="1"/>
  <c r="FD40" i="1" s="1"/>
  <c r="FD43" i="1" s="1"/>
  <c r="FD47" i="1" s="1"/>
  <c r="FF36" i="4" l="1"/>
  <c r="FE32" i="4"/>
  <c r="FE43" i="2"/>
  <c r="FE44" i="2" s="1"/>
  <c r="FE47" i="2" s="1"/>
  <c r="FE51" i="2" s="1"/>
  <c r="FE36" i="2"/>
  <c r="FE31" i="2" s="1"/>
  <c r="FE31" i="1"/>
  <c r="FD29" i="1"/>
  <c r="FF45" i="4" l="1"/>
  <c r="FF46" i="4" s="1"/>
  <c r="FF49" i="4" s="1"/>
  <c r="FF53" i="4" s="1"/>
  <c r="FF38" i="4"/>
  <c r="FF31" i="4" s="1"/>
  <c r="FF34" i="2"/>
  <c r="FE32" i="2"/>
  <c r="FE33" i="1"/>
  <c r="FE28" i="1" s="1"/>
  <c r="FE39" i="1"/>
  <c r="FE40" i="1" s="1"/>
  <c r="FE43" i="1" s="1"/>
  <c r="FE47" i="1" s="1"/>
  <c r="FG36" i="4" l="1"/>
  <c r="FF32" i="4"/>
  <c r="FF43" i="2"/>
  <c r="FF44" i="2" s="1"/>
  <c r="FF47" i="2" s="1"/>
  <c r="FF51" i="2" s="1"/>
  <c r="FF36" i="2"/>
  <c r="FF31" i="2" s="1"/>
  <c r="FF31" i="1"/>
  <c r="FE29" i="1"/>
  <c r="FG45" i="4" l="1"/>
  <c r="FG46" i="4" s="1"/>
  <c r="FG49" i="4" s="1"/>
  <c r="FG53" i="4" s="1"/>
  <c r="FG38" i="4"/>
  <c r="FG31" i="4" s="1"/>
  <c r="FG34" i="2"/>
  <c r="FF32" i="2"/>
  <c r="FF33" i="1"/>
  <c r="FF28" i="1" s="1"/>
  <c r="FF39" i="1"/>
  <c r="FF40" i="1" s="1"/>
  <c r="FF43" i="1" s="1"/>
  <c r="FF47" i="1" s="1"/>
  <c r="FH36" i="4" l="1"/>
  <c r="FG32" i="4"/>
  <c r="FG43" i="2"/>
  <c r="FG44" i="2" s="1"/>
  <c r="FG47" i="2" s="1"/>
  <c r="FG51" i="2" s="1"/>
  <c r="FG36" i="2"/>
  <c r="FG31" i="2" s="1"/>
  <c r="FG31" i="1"/>
  <c r="FF29" i="1"/>
  <c r="FH45" i="4" l="1"/>
  <c r="FH46" i="4" s="1"/>
  <c r="FH49" i="4" s="1"/>
  <c r="FH53" i="4" s="1"/>
  <c r="FH38" i="4"/>
  <c r="FH31" i="4" s="1"/>
  <c r="FH34" i="2"/>
  <c r="FG32" i="2"/>
  <c r="FG33" i="1"/>
  <c r="FG28" i="1" s="1"/>
  <c r="FG39" i="1"/>
  <c r="FG40" i="1" s="1"/>
  <c r="FG43" i="1" s="1"/>
  <c r="FG47" i="1" s="1"/>
  <c r="FI36" i="4" l="1"/>
  <c r="FH32" i="4"/>
  <c r="FH43" i="2"/>
  <c r="FH44" i="2" s="1"/>
  <c r="FH47" i="2" s="1"/>
  <c r="FH51" i="2" s="1"/>
  <c r="FH36" i="2"/>
  <c r="FH31" i="2" s="1"/>
  <c r="FH31" i="1"/>
  <c r="FG29" i="1"/>
  <c r="FI45" i="4" l="1"/>
  <c r="FI46" i="4" s="1"/>
  <c r="FI49" i="4" s="1"/>
  <c r="FI53" i="4" s="1"/>
  <c r="FI38" i="4"/>
  <c r="FI31" i="4" s="1"/>
  <c r="FI34" i="2"/>
  <c r="FH32" i="2"/>
  <c r="FH33" i="1"/>
  <c r="FH28" i="1" s="1"/>
  <c r="FH39" i="1"/>
  <c r="FH40" i="1" s="1"/>
  <c r="FH43" i="1" s="1"/>
  <c r="FH47" i="1" s="1"/>
  <c r="FJ36" i="4" l="1"/>
  <c r="FI32" i="4"/>
  <c r="FI43" i="2"/>
  <c r="FI44" i="2" s="1"/>
  <c r="FI47" i="2" s="1"/>
  <c r="FI51" i="2" s="1"/>
  <c r="FI36" i="2"/>
  <c r="FI31" i="2" s="1"/>
  <c r="FI31" i="1"/>
  <c r="FH29" i="1"/>
  <c r="FJ45" i="4" l="1"/>
  <c r="FJ46" i="4" s="1"/>
  <c r="FJ49" i="4" s="1"/>
  <c r="FJ53" i="4" s="1"/>
  <c r="FJ38" i="4"/>
  <c r="FJ31" i="4" s="1"/>
  <c r="FJ34" i="2"/>
  <c r="FI32" i="2"/>
  <c r="FI33" i="1"/>
  <c r="FI28" i="1" s="1"/>
  <c r="FI39" i="1"/>
  <c r="FI40" i="1" s="1"/>
  <c r="FI43" i="1" s="1"/>
  <c r="FI47" i="1" s="1"/>
  <c r="FK36" i="4" l="1"/>
  <c r="FJ32" i="4"/>
  <c r="FJ43" i="2"/>
  <c r="FJ44" i="2" s="1"/>
  <c r="FJ47" i="2" s="1"/>
  <c r="FJ51" i="2" s="1"/>
  <c r="FJ36" i="2"/>
  <c r="FJ31" i="2" s="1"/>
  <c r="FJ31" i="1"/>
  <c r="FI29" i="1"/>
  <c r="FK45" i="4" l="1"/>
  <c r="FK46" i="4" s="1"/>
  <c r="FK49" i="4" s="1"/>
  <c r="FK53" i="4" s="1"/>
  <c r="FK38" i="4"/>
  <c r="FK31" i="4" s="1"/>
  <c r="FK34" i="2"/>
  <c r="FJ32" i="2"/>
  <c r="FJ39" i="1"/>
  <c r="FJ40" i="1" s="1"/>
  <c r="FJ43" i="1" s="1"/>
  <c r="FJ47" i="1" s="1"/>
  <c r="FJ33" i="1"/>
  <c r="FJ28" i="1" s="1"/>
  <c r="FL36" i="4" l="1"/>
  <c r="FK32" i="4"/>
  <c r="FK43" i="2"/>
  <c r="FK44" i="2" s="1"/>
  <c r="FK47" i="2" s="1"/>
  <c r="FK51" i="2" s="1"/>
  <c r="FK36" i="2"/>
  <c r="FK31" i="2" s="1"/>
  <c r="FK31" i="1"/>
  <c r="FJ29" i="1"/>
  <c r="FL45" i="4" l="1"/>
  <c r="FL46" i="4" s="1"/>
  <c r="FL49" i="4" s="1"/>
  <c r="FL53" i="4" s="1"/>
  <c r="FL38" i="4"/>
  <c r="FL31" i="4" s="1"/>
  <c r="FL34" i="2"/>
  <c r="FK32" i="2"/>
  <c r="FK33" i="1"/>
  <c r="FK28" i="1" s="1"/>
  <c r="FK39" i="1"/>
  <c r="FK40" i="1" s="1"/>
  <c r="FK43" i="1" s="1"/>
  <c r="FK47" i="1" s="1"/>
  <c r="FM36" i="4" l="1"/>
  <c r="FL32" i="4"/>
  <c r="FL43" i="2"/>
  <c r="FL44" i="2" s="1"/>
  <c r="FL47" i="2" s="1"/>
  <c r="FL51" i="2" s="1"/>
  <c r="FL36" i="2"/>
  <c r="FL31" i="2" s="1"/>
  <c r="FL31" i="1"/>
  <c r="FK29" i="1"/>
  <c r="FM45" i="4" l="1"/>
  <c r="FM46" i="4" s="1"/>
  <c r="FM49" i="4" s="1"/>
  <c r="FM53" i="4" s="1"/>
  <c r="FM38" i="4"/>
  <c r="FM31" i="4" s="1"/>
  <c r="FM34" i="2"/>
  <c r="FL32" i="2"/>
  <c r="FL33" i="1"/>
  <c r="FL28" i="1" s="1"/>
  <c r="FL39" i="1"/>
  <c r="FL40" i="1" s="1"/>
  <c r="FL43" i="1" s="1"/>
  <c r="FL47" i="1" s="1"/>
  <c r="FN36" i="4" l="1"/>
  <c r="FM32" i="4"/>
  <c r="FM43" i="2"/>
  <c r="FM44" i="2" s="1"/>
  <c r="FM47" i="2" s="1"/>
  <c r="FM51" i="2" s="1"/>
  <c r="FM36" i="2"/>
  <c r="FM31" i="2" s="1"/>
  <c r="FM31" i="1"/>
  <c r="FL29" i="1"/>
  <c r="FN45" i="4" l="1"/>
  <c r="FN46" i="4" s="1"/>
  <c r="FN49" i="4" s="1"/>
  <c r="FN53" i="4" s="1"/>
  <c r="FN38" i="4"/>
  <c r="FN31" i="4" s="1"/>
  <c r="FN34" i="2"/>
  <c r="FM32" i="2"/>
  <c r="FM33" i="1"/>
  <c r="FM28" i="1" s="1"/>
  <c r="FM39" i="1"/>
  <c r="FM40" i="1" s="1"/>
  <c r="FM43" i="1" s="1"/>
  <c r="FM47" i="1" s="1"/>
  <c r="FO36" i="4" l="1"/>
  <c r="FN32" i="4"/>
  <c r="FN43" i="2"/>
  <c r="FN44" i="2" s="1"/>
  <c r="FN47" i="2" s="1"/>
  <c r="FN51" i="2" s="1"/>
  <c r="FN36" i="2"/>
  <c r="FN31" i="2" s="1"/>
  <c r="FN31" i="1"/>
  <c r="FM29" i="1"/>
  <c r="FO45" i="4" l="1"/>
  <c r="FO46" i="4" s="1"/>
  <c r="FO49" i="4" s="1"/>
  <c r="FO53" i="4" s="1"/>
  <c r="FO38" i="4"/>
  <c r="FO31" i="4" s="1"/>
  <c r="FO34" i="2"/>
  <c r="FN32" i="2"/>
  <c r="FN33" i="1"/>
  <c r="FN28" i="1" s="1"/>
  <c r="FN39" i="1"/>
  <c r="FN40" i="1" s="1"/>
  <c r="FN43" i="1" s="1"/>
  <c r="FN47" i="1" s="1"/>
  <c r="FP36" i="4" l="1"/>
  <c r="FO32" i="4"/>
  <c r="FO43" i="2"/>
  <c r="FO44" i="2" s="1"/>
  <c r="FO47" i="2" s="1"/>
  <c r="FO51" i="2" s="1"/>
  <c r="FO36" i="2"/>
  <c r="FO31" i="2" s="1"/>
  <c r="FO31" i="1"/>
  <c r="FN29" i="1"/>
  <c r="FP45" i="4" l="1"/>
  <c r="FP46" i="4" s="1"/>
  <c r="FP49" i="4" s="1"/>
  <c r="FP53" i="4" s="1"/>
  <c r="FP38" i="4"/>
  <c r="FP31" i="4" s="1"/>
  <c r="FP34" i="2"/>
  <c r="FO32" i="2"/>
  <c r="FO33" i="1"/>
  <c r="FO28" i="1" s="1"/>
  <c r="FO39" i="1"/>
  <c r="FO40" i="1" s="1"/>
  <c r="FO43" i="1" s="1"/>
  <c r="FO47" i="1" s="1"/>
  <c r="FQ36" i="4" l="1"/>
  <c r="FP32" i="4"/>
  <c r="FP43" i="2"/>
  <c r="FP44" i="2" s="1"/>
  <c r="FP47" i="2" s="1"/>
  <c r="FP51" i="2" s="1"/>
  <c r="FP36" i="2"/>
  <c r="FP31" i="2" s="1"/>
  <c r="FP31" i="1"/>
  <c r="FO29" i="1"/>
  <c r="FQ45" i="4" l="1"/>
  <c r="FQ46" i="4" s="1"/>
  <c r="FQ49" i="4" s="1"/>
  <c r="FQ53" i="4" s="1"/>
  <c r="FQ38" i="4"/>
  <c r="FQ31" i="4" s="1"/>
  <c r="FQ34" i="2"/>
  <c r="FP32" i="2"/>
  <c r="FP33" i="1"/>
  <c r="FP28" i="1" s="1"/>
  <c r="FP39" i="1"/>
  <c r="FP40" i="1" s="1"/>
  <c r="FP43" i="1" s="1"/>
  <c r="FP47" i="1" s="1"/>
  <c r="FR36" i="4" l="1"/>
  <c r="FQ32" i="4"/>
  <c r="FQ43" i="2"/>
  <c r="FQ44" i="2" s="1"/>
  <c r="FQ47" i="2" s="1"/>
  <c r="FQ51" i="2" s="1"/>
  <c r="FQ36" i="2"/>
  <c r="FQ31" i="2" s="1"/>
  <c r="FQ31" i="1"/>
  <c r="FP29" i="1"/>
  <c r="FR45" i="4" l="1"/>
  <c r="FR46" i="4" s="1"/>
  <c r="FR49" i="4" s="1"/>
  <c r="FR53" i="4" s="1"/>
  <c r="FR38" i="4"/>
  <c r="FR31" i="4" s="1"/>
  <c r="FR34" i="2"/>
  <c r="FQ32" i="2"/>
  <c r="FQ39" i="1"/>
  <c r="FQ40" i="1" s="1"/>
  <c r="FQ43" i="1" s="1"/>
  <c r="FQ47" i="1" s="1"/>
  <c r="FQ33" i="1"/>
  <c r="FQ28" i="1" s="1"/>
  <c r="FS36" i="4" l="1"/>
  <c r="FR32" i="4"/>
  <c r="FR43" i="2"/>
  <c r="FR44" i="2" s="1"/>
  <c r="FR47" i="2" s="1"/>
  <c r="FR51" i="2" s="1"/>
  <c r="FR36" i="2"/>
  <c r="FR31" i="2" s="1"/>
  <c r="FR31" i="1"/>
  <c r="FQ29" i="1"/>
  <c r="FS45" i="4" l="1"/>
  <c r="FS46" i="4" s="1"/>
  <c r="FS49" i="4" s="1"/>
  <c r="FS53" i="4" s="1"/>
  <c r="FS38" i="4"/>
  <c r="FS31" i="4" s="1"/>
  <c r="FS34" i="2"/>
  <c r="FR32" i="2"/>
  <c r="FR39" i="1"/>
  <c r="FR40" i="1" s="1"/>
  <c r="FR43" i="1" s="1"/>
  <c r="FR47" i="1" s="1"/>
  <c r="FR33" i="1"/>
  <c r="FR28" i="1" s="1"/>
  <c r="FT36" i="4" l="1"/>
  <c r="FS32" i="4"/>
  <c r="FS43" i="2"/>
  <c r="FS44" i="2" s="1"/>
  <c r="FS47" i="2" s="1"/>
  <c r="FS51" i="2" s="1"/>
  <c r="FS36" i="2"/>
  <c r="FS31" i="2" s="1"/>
  <c r="FS31" i="1"/>
  <c r="FR29" i="1"/>
  <c r="FT45" i="4" l="1"/>
  <c r="FT46" i="4" s="1"/>
  <c r="FT49" i="4" s="1"/>
  <c r="FT53" i="4" s="1"/>
  <c r="FT38" i="4"/>
  <c r="FT31" i="4" s="1"/>
  <c r="FT34" i="2"/>
  <c r="FS32" i="2"/>
  <c r="FS33" i="1"/>
  <c r="FS28" i="1" s="1"/>
  <c r="FS39" i="1"/>
  <c r="FS40" i="1" s="1"/>
  <c r="FS43" i="1" s="1"/>
  <c r="FS47" i="1" s="1"/>
  <c r="FU36" i="4" l="1"/>
  <c r="FT32" i="4"/>
  <c r="FT43" i="2"/>
  <c r="FT44" i="2" s="1"/>
  <c r="FT47" i="2" s="1"/>
  <c r="FT51" i="2" s="1"/>
  <c r="FT36" i="2"/>
  <c r="FT31" i="2" s="1"/>
  <c r="FT31" i="1"/>
  <c r="FS29" i="1"/>
  <c r="FU45" i="4" l="1"/>
  <c r="FU46" i="4" s="1"/>
  <c r="FU49" i="4" s="1"/>
  <c r="FU53" i="4" s="1"/>
  <c r="FU38" i="4"/>
  <c r="FU31" i="4" s="1"/>
  <c r="FU34" i="2"/>
  <c r="FT32" i="2"/>
  <c r="FT33" i="1"/>
  <c r="FT28" i="1" s="1"/>
  <c r="FT39" i="1"/>
  <c r="FT40" i="1" s="1"/>
  <c r="FT43" i="1" s="1"/>
  <c r="FT47" i="1" s="1"/>
  <c r="FV36" i="4" l="1"/>
  <c r="FU32" i="4"/>
  <c r="FU43" i="2"/>
  <c r="FU44" i="2" s="1"/>
  <c r="FU47" i="2" s="1"/>
  <c r="FU51" i="2" s="1"/>
  <c r="FU36" i="2"/>
  <c r="FU31" i="2" s="1"/>
  <c r="FU31" i="1"/>
  <c r="FT29" i="1"/>
  <c r="FV45" i="4" l="1"/>
  <c r="FV46" i="4" s="1"/>
  <c r="FV49" i="4" s="1"/>
  <c r="FV53" i="4" s="1"/>
  <c r="FV38" i="4"/>
  <c r="FV31" i="4" s="1"/>
  <c r="FV34" i="2"/>
  <c r="FU32" i="2"/>
  <c r="FU33" i="1"/>
  <c r="FU28" i="1" s="1"/>
  <c r="FU39" i="1"/>
  <c r="FU40" i="1" s="1"/>
  <c r="FU43" i="1" s="1"/>
  <c r="FU47" i="1" s="1"/>
  <c r="FW36" i="4" l="1"/>
  <c r="FV32" i="4"/>
  <c r="FV43" i="2"/>
  <c r="FV44" i="2" s="1"/>
  <c r="FV47" i="2" s="1"/>
  <c r="FV51" i="2" s="1"/>
  <c r="FV36" i="2"/>
  <c r="FV31" i="2" s="1"/>
  <c r="FV31" i="1"/>
  <c r="FU29" i="1"/>
  <c r="FW45" i="4" l="1"/>
  <c r="FW46" i="4" s="1"/>
  <c r="FW49" i="4" s="1"/>
  <c r="FW53" i="4" s="1"/>
  <c r="FW38" i="4"/>
  <c r="FW31" i="4" s="1"/>
  <c r="FW34" i="2"/>
  <c r="FV32" i="2"/>
  <c r="FV33" i="1"/>
  <c r="FV28" i="1" s="1"/>
  <c r="FV39" i="1"/>
  <c r="FV40" i="1" s="1"/>
  <c r="FV43" i="1" s="1"/>
  <c r="FV47" i="1" s="1"/>
  <c r="FX36" i="4" l="1"/>
  <c r="FW32" i="4"/>
  <c r="FW43" i="2"/>
  <c r="FW44" i="2" s="1"/>
  <c r="FW47" i="2" s="1"/>
  <c r="FW51" i="2" s="1"/>
  <c r="FW36" i="2"/>
  <c r="FW31" i="2" s="1"/>
  <c r="FW31" i="1"/>
  <c r="FV29" i="1"/>
  <c r="FX45" i="4" l="1"/>
  <c r="FX46" i="4" s="1"/>
  <c r="FX49" i="4" s="1"/>
  <c r="FX53" i="4" s="1"/>
  <c r="FX38" i="4"/>
  <c r="FX31" i="4" s="1"/>
  <c r="FX34" i="2"/>
  <c r="FW32" i="2"/>
  <c r="FW33" i="1"/>
  <c r="FW28" i="1" s="1"/>
  <c r="FW39" i="1"/>
  <c r="FW40" i="1" s="1"/>
  <c r="FW43" i="1" s="1"/>
  <c r="FW47" i="1" s="1"/>
  <c r="FY36" i="4" l="1"/>
  <c r="FX32" i="4"/>
  <c r="FX43" i="2"/>
  <c r="FX44" i="2" s="1"/>
  <c r="FX47" i="2" s="1"/>
  <c r="FX51" i="2" s="1"/>
  <c r="FX36" i="2"/>
  <c r="FX31" i="2" s="1"/>
  <c r="FX31" i="1"/>
  <c r="FW29" i="1"/>
  <c r="FY45" i="4" l="1"/>
  <c r="FY46" i="4" s="1"/>
  <c r="FY49" i="4" s="1"/>
  <c r="FY53" i="4" s="1"/>
  <c r="FY38" i="4"/>
  <c r="FY31" i="4" s="1"/>
  <c r="FY34" i="2"/>
  <c r="FX32" i="2"/>
  <c r="FX33" i="1"/>
  <c r="FX28" i="1" s="1"/>
  <c r="FX39" i="1"/>
  <c r="FX40" i="1" s="1"/>
  <c r="FX43" i="1" s="1"/>
  <c r="FX47" i="1" s="1"/>
  <c r="FZ36" i="4" l="1"/>
  <c r="FY32" i="4"/>
  <c r="FY43" i="2"/>
  <c r="FY44" i="2" s="1"/>
  <c r="FY47" i="2" s="1"/>
  <c r="FY51" i="2" s="1"/>
  <c r="FY36" i="2"/>
  <c r="FY31" i="2" s="1"/>
  <c r="FY31" i="1"/>
  <c r="FX29" i="1"/>
  <c r="FZ45" i="4" l="1"/>
  <c r="FZ46" i="4" s="1"/>
  <c r="FZ49" i="4" s="1"/>
  <c r="FZ53" i="4" s="1"/>
  <c r="FZ38" i="4"/>
  <c r="FZ31" i="4" s="1"/>
  <c r="FZ34" i="2"/>
  <c r="FY32" i="2"/>
  <c r="FY33" i="1"/>
  <c r="FY28" i="1" s="1"/>
  <c r="FY39" i="1"/>
  <c r="FY40" i="1" s="1"/>
  <c r="FY43" i="1" s="1"/>
  <c r="FY47" i="1" s="1"/>
  <c r="GA36" i="4" l="1"/>
  <c r="FZ32" i="4"/>
  <c r="FZ43" i="2"/>
  <c r="FZ44" i="2" s="1"/>
  <c r="FZ47" i="2" s="1"/>
  <c r="FZ51" i="2" s="1"/>
  <c r="FZ36" i="2"/>
  <c r="FZ31" i="2" s="1"/>
  <c r="FZ31" i="1"/>
  <c r="FY29" i="1"/>
  <c r="GA45" i="4" l="1"/>
  <c r="GA46" i="4" s="1"/>
  <c r="GA49" i="4" s="1"/>
  <c r="GA53" i="4" s="1"/>
  <c r="GA38" i="4"/>
  <c r="GA31" i="4" s="1"/>
  <c r="GA34" i="2"/>
  <c r="FZ32" i="2"/>
  <c r="FZ33" i="1"/>
  <c r="FZ28" i="1" s="1"/>
  <c r="FZ39" i="1"/>
  <c r="FZ40" i="1" s="1"/>
  <c r="FZ43" i="1" s="1"/>
  <c r="FZ47" i="1" s="1"/>
  <c r="GB36" i="4" l="1"/>
  <c r="GA32" i="4"/>
  <c r="GA43" i="2"/>
  <c r="GA44" i="2" s="1"/>
  <c r="GA47" i="2" s="1"/>
  <c r="GA51" i="2" s="1"/>
  <c r="GA36" i="2"/>
  <c r="GA31" i="2" s="1"/>
  <c r="GA31" i="1"/>
  <c r="FZ29" i="1"/>
  <c r="GB45" i="4" l="1"/>
  <c r="GB46" i="4" s="1"/>
  <c r="GB49" i="4" s="1"/>
  <c r="GB53" i="4" s="1"/>
  <c r="GB38" i="4"/>
  <c r="GB31" i="4" s="1"/>
  <c r="GB34" i="2"/>
  <c r="GA32" i="2"/>
  <c r="GA33" i="1"/>
  <c r="GA28" i="1" s="1"/>
  <c r="GA39" i="1"/>
  <c r="GA40" i="1" s="1"/>
  <c r="GA43" i="1" s="1"/>
  <c r="GA47" i="1" s="1"/>
  <c r="GC36" i="4" l="1"/>
  <c r="GB32" i="4"/>
  <c r="GB43" i="2"/>
  <c r="GB44" i="2" s="1"/>
  <c r="GB47" i="2" s="1"/>
  <c r="GB51" i="2" s="1"/>
  <c r="GB36" i="2"/>
  <c r="GB31" i="2" s="1"/>
  <c r="GB31" i="1"/>
  <c r="GA29" i="1"/>
  <c r="GC45" i="4" l="1"/>
  <c r="GC46" i="4" s="1"/>
  <c r="GC49" i="4" s="1"/>
  <c r="GC53" i="4" s="1"/>
  <c r="GC38" i="4"/>
  <c r="GC31" i="4" s="1"/>
  <c r="GC34" i="2"/>
  <c r="GB32" i="2"/>
  <c r="GB33" i="1"/>
  <c r="GB28" i="1" s="1"/>
  <c r="GB39" i="1"/>
  <c r="GB40" i="1" s="1"/>
  <c r="GB43" i="1" s="1"/>
  <c r="GB47" i="1" s="1"/>
  <c r="GD36" i="4" l="1"/>
  <c r="GC32" i="4"/>
  <c r="GC43" i="2"/>
  <c r="GC44" i="2" s="1"/>
  <c r="GC47" i="2" s="1"/>
  <c r="GC51" i="2" s="1"/>
  <c r="GC36" i="2"/>
  <c r="GC31" i="2" s="1"/>
  <c r="GC31" i="1"/>
  <c r="GB29" i="1"/>
  <c r="GD45" i="4" l="1"/>
  <c r="GD46" i="4" s="1"/>
  <c r="GD49" i="4" s="1"/>
  <c r="GD53" i="4" s="1"/>
  <c r="GD38" i="4"/>
  <c r="GD31" i="4" s="1"/>
  <c r="GD34" i="2"/>
  <c r="GC32" i="2"/>
  <c r="GC39" i="1"/>
  <c r="GC40" i="1" s="1"/>
  <c r="GC43" i="1" s="1"/>
  <c r="GC47" i="1" s="1"/>
  <c r="GC33" i="1"/>
  <c r="GC28" i="1" s="1"/>
  <c r="GE36" i="4" l="1"/>
  <c r="GD32" i="4"/>
  <c r="GD43" i="2"/>
  <c r="GD44" i="2" s="1"/>
  <c r="GD47" i="2" s="1"/>
  <c r="GD51" i="2" s="1"/>
  <c r="GD36" i="2"/>
  <c r="GD31" i="2" s="1"/>
  <c r="GD31" i="1"/>
  <c r="GC29" i="1"/>
  <c r="GE45" i="4" l="1"/>
  <c r="GE46" i="4" s="1"/>
  <c r="GE49" i="4" s="1"/>
  <c r="GE53" i="4" s="1"/>
  <c r="GE38" i="4"/>
  <c r="GE31" i="4" s="1"/>
  <c r="GE34" i="2"/>
  <c r="GD32" i="2"/>
  <c r="GD33" i="1"/>
  <c r="GD28" i="1" s="1"/>
  <c r="GD39" i="1"/>
  <c r="GD40" i="1" s="1"/>
  <c r="GD43" i="1" s="1"/>
  <c r="GD47" i="1" s="1"/>
  <c r="GF36" i="4" l="1"/>
  <c r="GE32" i="4"/>
  <c r="GE43" i="2"/>
  <c r="GE44" i="2" s="1"/>
  <c r="GE47" i="2" s="1"/>
  <c r="GE51" i="2" s="1"/>
  <c r="GE36" i="2"/>
  <c r="GE31" i="2" s="1"/>
  <c r="GE31" i="1"/>
  <c r="GD29" i="1"/>
  <c r="GF45" i="4" l="1"/>
  <c r="GF46" i="4" s="1"/>
  <c r="GF49" i="4" s="1"/>
  <c r="GF53" i="4" s="1"/>
  <c r="GF38" i="4"/>
  <c r="GF31" i="4" s="1"/>
  <c r="GF34" i="2"/>
  <c r="GE32" i="2"/>
  <c r="GE39" i="1"/>
  <c r="GE40" i="1" s="1"/>
  <c r="GE43" i="1" s="1"/>
  <c r="GE47" i="1" s="1"/>
  <c r="GE33" i="1"/>
  <c r="GE28" i="1" s="1"/>
  <c r="GG36" i="4" l="1"/>
  <c r="GF32" i="4"/>
  <c r="GF43" i="2"/>
  <c r="GF44" i="2" s="1"/>
  <c r="GF47" i="2" s="1"/>
  <c r="GF51" i="2" s="1"/>
  <c r="GF36" i="2"/>
  <c r="GF31" i="2" s="1"/>
  <c r="GF31" i="1"/>
  <c r="GE29" i="1"/>
  <c r="GG45" i="4" l="1"/>
  <c r="GG46" i="4" s="1"/>
  <c r="GG49" i="4" s="1"/>
  <c r="GG53" i="4" s="1"/>
  <c r="GG38" i="4"/>
  <c r="GG31" i="4" s="1"/>
  <c r="GG34" i="2"/>
  <c r="GF32" i="2"/>
  <c r="GF39" i="1"/>
  <c r="GF40" i="1" s="1"/>
  <c r="GF43" i="1" s="1"/>
  <c r="GF47" i="1" s="1"/>
  <c r="GF33" i="1"/>
  <c r="GF28" i="1" s="1"/>
  <c r="GH36" i="4" l="1"/>
  <c r="GG32" i="4"/>
  <c r="GG43" i="2"/>
  <c r="GG44" i="2" s="1"/>
  <c r="GG47" i="2" s="1"/>
  <c r="GG51" i="2" s="1"/>
  <c r="GG36" i="2"/>
  <c r="GG31" i="2" s="1"/>
  <c r="GG31" i="1"/>
  <c r="GF29" i="1"/>
  <c r="GH45" i="4" l="1"/>
  <c r="GH46" i="4" s="1"/>
  <c r="GH49" i="4" s="1"/>
  <c r="GH53" i="4" s="1"/>
  <c r="GH38" i="4"/>
  <c r="GH31" i="4" s="1"/>
  <c r="GH34" i="2"/>
  <c r="GG32" i="2"/>
  <c r="GG39" i="1"/>
  <c r="GG40" i="1" s="1"/>
  <c r="GG43" i="1" s="1"/>
  <c r="GG47" i="1" s="1"/>
  <c r="GG33" i="1"/>
  <c r="GG28" i="1" s="1"/>
  <c r="GI36" i="4" l="1"/>
  <c r="GH32" i="4"/>
  <c r="GH43" i="2"/>
  <c r="GH44" i="2" s="1"/>
  <c r="GH47" i="2" s="1"/>
  <c r="GH51" i="2" s="1"/>
  <c r="GH36" i="2"/>
  <c r="GH31" i="2" s="1"/>
  <c r="GH31" i="1"/>
  <c r="GG29" i="1"/>
  <c r="GI45" i="4" l="1"/>
  <c r="GI46" i="4" s="1"/>
  <c r="GI49" i="4" s="1"/>
  <c r="GI53" i="4" s="1"/>
  <c r="GI38" i="4"/>
  <c r="GI31" i="4" s="1"/>
  <c r="GI34" i="2"/>
  <c r="GH32" i="2"/>
  <c r="GH33" i="1"/>
  <c r="GH28" i="1" s="1"/>
  <c r="GH39" i="1"/>
  <c r="GH40" i="1" s="1"/>
  <c r="GH43" i="1" s="1"/>
  <c r="GH47" i="1" s="1"/>
  <c r="GJ36" i="4" l="1"/>
  <c r="GI32" i="4"/>
  <c r="GI43" i="2"/>
  <c r="GI44" i="2" s="1"/>
  <c r="GI47" i="2" s="1"/>
  <c r="GI51" i="2" s="1"/>
  <c r="GI36" i="2"/>
  <c r="GI31" i="2" s="1"/>
  <c r="GI31" i="1"/>
  <c r="GH29" i="1"/>
  <c r="GJ45" i="4" l="1"/>
  <c r="GJ46" i="4" s="1"/>
  <c r="GJ49" i="4" s="1"/>
  <c r="GJ53" i="4" s="1"/>
  <c r="GJ38" i="4"/>
  <c r="GJ31" i="4" s="1"/>
  <c r="GJ34" i="2"/>
  <c r="GI32" i="2"/>
  <c r="GI39" i="1"/>
  <c r="GI40" i="1" s="1"/>
  <c r="GI43" i="1" s="1"/>
  <c r="GI47" i="1" s="1"/>
  <c r="GI33" i="1"/>
  <c r="GI28" i="1" s="1"/>
  <c r="GK36" i="4" l="1"/>
  <c r="GJ32" i="4"/>
  <c r="GJ43" i="2"/>
  <c r="GJ44" i="2" s="1"/>
  <c r="GJ47" i="2" s="1"/>
  <c r="GJ51" i="2" s="1"/>
  <c r="GJ36" i="2"/>
  <c r="GJ31" i="2" s="1"/>
  <c r="GJ31" i="1"/>
  <c r="GI29" i="1"/>
  <c r="GK45" i="4" l="1"/>
  <c r="GK46" i="4" s="1"/>
  <c r="GK49" i="4" s="1"/>
  <c r="GK53" i="4" s="1"/>
  <c r="GK38" i="4"/>
  <c r="GK31" i="4" s="1"/>
  <c r="GK34" i="2"/>
  <c r="GJ32" i="2"/>
  <c r="GJ33" i="1"/>
  <c r="GJ28" i="1" s="1"/>
  <c r="GJ39" i="1"/>
  <c r="GJ40" i="1" s="1"/>
  <c r="GJ43" i="1" s="1"/>
  <c r="GJ47" i="1" s="1"/>
  <c r="GL36" i="4" l="1"/>
  <c r="GK32" i="4"/>
  <c r="GK43" i="2"/>
  <c r="GK44" i="2" s="1"/>
  <c r="GK47" i="2" s="1"/>
  <c r="GK51" i="2" s="1"/>
  <c r="GK36" i="2"/>
  <c r="GK31" i="2" s="1"/>
  <c r="GK31" i="1"/>
  <c r="GJ29" i="1"/>
  <c r="GL45" i="4" l="1"/>
  <c r="GL46" i="4" s="1"/>
  <c r="GL49" i="4" s="1"/>
  <c r="GL53" i="4" s="1"/>
  <c r="GL38" i="4"/>
  <c r="GL31" i="4" s="1"/>
  <c r="GL34" i="2"/>
  <c r="GK32" i="2"/>
  <c r="GK39" i="1"/>
  <c r="GK40" i="1" s="1"/>
  <c r="GK43" i="1" s="1"/>
  <c r="GK47" i="1" s="1"/>
  <c r="GK33" i="1"/>
  <c r="GK28" i="1" s="1"/>
  <c r="GM36" i="4" l="1"/>
  <c r="GL32" i="4"/>
  <c r="GL43" i="2"/>
  <c r="GL44" i="2" s="1"/>
  <c r="GL47" i="2" s="1"/>
  <c r="GL51" i="2" s="1"/>
  <c r="GL36" i="2"/>
  <c r="GL31" i="2" s="1"/>
  <c r="GL31" i="1"/>
  <c r="GK29" i="1"/>
  <c r="GM45" i="4" l="1"/>
  <c r="GM46" i="4" s="1"/>
  <c r="GM49" i="4" s="1"/>
  <c r="GM53" i="4" s="1"/>
  <c r="GM38" i="4"/>
  <c r="GM31" i="4" s="1"/>
  <c r="GM34" i="2"/>
  <c r="GL32" i="2"/>
  <c r="GL33" i="1"/>
  <c r="GL28" i="1" s="1"/>
  <c r="GL39" i="1"/>
  <c r="GL40" i="1" s="1"/>
  <c r="GL43" i="1" s="1"/>
  <c r="GL47" i="1" s="1"/>
  <c r="GN36" i="4" l="1"/>
  <c r="GM32" i="4"/>
  <c r="GM43" i="2"/>
  <c r="GM44" i="2" s="1"/>
  <c r="GM47" i="2" s="1"/>
  <c r="GM51" i="2" s="1"/>
  <c r="GM36" i="2"/>
  <c r="GM31" i="2" s="1"/>
  <c r="GM31" i="1"/>
  <c r="GL29" i="1"/>
  <c r="GN45" i="4" l="1"/>
  <c r="GN46" i="4" s="1"/>
  <c r="GN49" i="4" s="1"/>
  <c r="GN53" i="4" s="1"/>
  <c r="GN38" i="4"/>
  <c r="GN31" i="4" s="1"/>
  <c r="GN34" i="2"/>
  <c r="GM32" i="2"/>
  <c r="GM39" i="1"/>
  <c r="GM40" i="1" s="1"/>
  <c r="GM43" i="1" s="1"/>
  <c r="GM47" i="1" s="1"/>
  <c r="GM33" i="1"/>
  <c r="GM28" i="1" s="1"/>
  <c r="GO36" i="4" l="1"/>
  <c r="GN32" i="4"/>
  <c r="GN43" i="2"/>
  <c r="GN44" i="2" s="1"/>
  <c r="GN47" i="2" s="1"/>
  <c r="GN51" i="2" s="1"/>
  <c r="GN36" i="2"/>
  <c r="GN31" i="2" s="1"/>
  <c r="GN31" i="1"/>
  <c r="GM29" i="1"/>
  <c r="GO45" i="4" l="1"/>
  <c r="GO46" i="4" s="1"/>
  <c r="GO49" i="4" s="1"/>
  <c r="GO53" i="4" s="1"/>
  <c r="GO38" i="4"/>
  <c r="GO31" i="4" s="1"/>
  <c r="GO34" i="2"/>
  <c r="GN32" i="2"/>
  <c r="GN33" i="1"/>
  <c r="GN28" i="1" s="1"/>
  <c r="GN39" i="1"/>
  <c r="GN40" i="1" s="1"/>
  <c r="GN43" i="1" s="1"/>
  <c r="GN47" i="1" s="1"/>
  <c r="GP36" i="4" l="1"/>
  <c r="GO32" i="4"/>
  <c r="GO43" i="2"/>
  <c r="GO44" i="2" s="1"/>
  <c r="GO47" i="2" s="1"/>
  <c r="GO51" i="2" s="1"/>
  <c r="GO36" i="2"/>
  <c r="GO31" i="2" s="1"/>
  <c r="GO31" i="1"/>
  <c r="GN29" i="1"/>
  <c r="GP45" i="4" l="1"/>
  <c r="GP46" i="4" s="1"/>
  <c r="GP49" i="4" s="1"/>
  <c r="GP53" i="4" s="1"/>
  <c r="GP38" i="4"/>
  <c r="GP31" i="4" s="1"/>
  <c r="GP34" i="2"/>
  <c r="GO32" i="2"/>
  <c r="GO39" i="1"/>
  <c r="GO40" i="1" s="1"/>
  <c r="GO43" i="1" s="1"/>
  <c r="GO47" i="1" s="1"/>
  <c r="GO33" i="1"/>
  <c r="GO28" i="1" s="1"/>
  <c r="GQ36" i="4" l="1"/>
  <c r="GP32" i="4"/>
  <c r="GP43" i="2"/>
  <c r="GP44" i="2" s="1"/>
  <c r="GP47" i="2" s="1"/>
  <c r="GP51" i="2" s="1"/>
  <c r="GP36" i="2"/>
  <c r="GP31" i="2" s="1"/>
  <c r="GP31" i="1"/>
  <c r="GO29" i="1"/>
  <c r="GQ45" i="4" l="1"/>
  <c r="GQ46" i="4" s="1"/>
  <c r="GQ49" i="4" s="1"/>
  <c r="GQ53" i="4" s="1"/>
  <c r="GQ38" i="4"/>
  <c r="GQ31" i="4" s="1"/>
  <c r="GQ34" i="2"/>
  <c r="GP32" i="2"/>
  <c r="GP33" i="1"/>
  <c r="GP28" i="1" s="1"/>
  <c r="GP39" i="1"/>
  <c r="GP40" i="1" s="1"/>
  <c r="GP43" i="1" s="1"/>
  <c r="GP47" i="1" s="1"/>
  <c r="GR36" i="4" l="1"/>
  <c r="GQ32" i="4"/>
  <c r="GQ43" i="2"/>
  <c r="GQ44" i="2" s="1"/>
  <c r="GQ47" i="2" s="1"/>
  <c r="GQ51" i="2" s="1"/>
  <c r="GQ36" i="2"/>
  <c r="GQ31" i="2" s="1"/>
  <c r="GQ31" i="1"/>
  <c r="GP29" i="1"/>
  <c r="GR45" i="4" l="1"/>
  <c r="GR46" i="4" s="1"/>
  <c r="GR49" i="4" s="1"/>
  <c r="GR53" i="4" s="1"/>
  <c r="GR38" i="4"/>
  <c r="GR31" i="4" s="1"/>
  <c r="GR34" i="2"/>
  <c r="GQ32" i="2"/>
  <c r="GQ39" i="1"/>
  <c r="GQ40" i="1" s="1"/>
  <c r="GQ43" i="1" s="1"/>
  <c r="GQ47" i="1" s="1"/>
  <c r="GQ33" i="1"/>
  <c r="GQ28" i="1" s="1"/>
  <c r="GS36" i="4" l="1"/>
  <c r="GR32" i="4"/>
  <c r="GR43" i="2"/>
  <c r="GR44" i="2" s="1"/>
  <c r="GR47" i="2" s="1"/>
  <c r="GR51" i="2" s="1"/>
  <c r="GR36" i="2"/>
  <c r="GR31" i="2" s="1"/>
  <c r="GR31" i="1"/>
  <c r="GQ29" i="1"/>
  <c r="GS45" i="4" l="1"/>
  <c r="GS46" i="4" s="1"/>
  <c r="GS49" i="4" s="1"/>
  <c r="GS53" i="4" s="1"/>
  <c r="GS38" i="4"/>
  <c r="GS31" i="4" s="1"/>
  <c r="GS34" i="2"/>
  <c r="GR32" i="2"/>
  <c r="GR33" i="1"/>
  <c r="GR28" i="1" s="1"/>
  <c r="GR39" i="1"/>
  <c r="GR40" i="1" s="1"/>
  <c r="GR43" i="1" s="1"/>
  <c r="GR47" i="1" s="1"/>
  <c r="GT36" i="4" l="1"/>
  <c r="GS32" i="4"/>
  <c r="GS43" i="2"/>
  <c r="GS44" i="2" s="1"/>
  <c r="GS47" i="2" s="1"/>
  <c r="GS51" i="2" s="1"/>
  <c r="GS36" i="2"/>
  <c r="GS31" i="2" s="1"/>
  <c r="GS31" i="1"/>
  <c r="GR29" i="1"/>
  <c r="GT45" i="4" l="1"/>
  <c r="GT46" i="4" s="1"/>
  <c r="GT49" i="4" s="1"/>
  <c r="GT53" i="4" s="1"/>
  <c r="GT38" i="4"/>
  <c r="GT31" i="4" s="1"/>
  <c r="GT34" i="2"/>
  <c r="GS32" i="2"/>
  <c r="GS39" i="1"/>
  <c r="GS40" i="1" s="1"/>
  <c r="GS43" i="1" s="1"/>
  <c r="GS47" i="1" s="1"/>
  <c r="GS33" i="1"/>
  <c r="GS28" i="1" s="1"/>
  <c r="GU36" i="4" l="1"/>
  <c r="GT32" i="4"/>
  <c r="GT43" i="2"/>
  <c r="GT44" i="2" s="1"/>
  <c r="GT47" i="2" s="1"/>
  <c r="GT51" i="2" s="1"/>
  <c r="GT36" i="2"/>
  <c r="GT31" i="2" s="1"/>
  <c r="GT31" i="1"/>
  <c r="GS29" i="1"/>
  <c r="GU45" i="4" l="1"/>
  <c r="GU46" i="4" s="1"/>
  <c r="GU49" i="4" s="1"/>
  <c r="GU53" i="4" s="1"/>
  <c r="GU38" i="4"/>
  <c r="GU31" i="4" s="1"/>
  <c r="GU34" i="2"/>
  <c r="GT32" i="2"/>
  <c r="GT33" i="1"/>
  <c r="GT28" i="1" s="1"/>
  <c r="GT39" i="1"/>
  <c r="GT40" i="1" s="1"/>
  <c r="GT43" i="1" s="1"/>
  <c r="GT47" i="1" s="1"/>
  <c r="GV36" i="4" l="1"/>
  <c r="GU32" i="4"/>
  <c r="GU43" i="2"/>
  <c r="GU44" i="2" s="1"/>
  <c r="GU47" i="2" s="1"/>
  <c r="GU51" i="2" s="1"/>
  <c r="GU36" i="2"/>
  <c r="GU31" i="2" s="1"/>
  <c r="GU31" i="1"/>
  <c r="GT29" i="1"/>
  <c r="GV45" i="4" l="1"/>
  <c r="GV46" i="4" s="1"/>
  <c r="GV49" i="4" s="1"/>
  <c r="GV53" i="4" s="1"/>
  <c r="GV38" i="4"/>
  <c r="GV31" i="4" s="1"/>
  <c r="GV34" i="2"/>
  <c r="GU32" i="2"/>
  <c r="GU39" i="1"/>
  <c r="GU40" i="1" s="1"/>
  <c r="GU43" i="1" s="1"/>
  <c r="GU47" i="1" s="1"/>
  <c r="GU33" i="1"/>
  <c r="GU28" i="1" s="1"/>
  <c r="GW36" i="4" l="1"/>
  <c r="GV32" i="4"/>
  <c r="GV43" i="2"/>
  <c r="GV44" i="2" s="1"/>
  <c r="GV47" i="2" s="1"/>
  <c r="GV51" i="2" s="1"/>
  <c r="GV36" i="2"/>
  <c r="GV31" i="2" s="1"/>
  <c r="GV31" i="1"/>
  <c r="GU29" i="1"/>
  <c r="GW45" i="4" l="1"/>
  <c r="GW46" i="4" s="1"/>
  <c r="GW49" i="4" s="1"/>
  <c r="GW53" i="4" s="1"/>
  <c r="GW38" i="4"/>
  <c r="GW31" i="4" s="1"/>
  <c r="GW34" i="2"/>
  <c r="GV32" i="2"/>
  <c r="GV33" i="1"/>
  <c r="GV28" i="1" s="1"/>
  <c r="GV39" i="1"/>
  <c r="GV40" i="1" s="1"/>
  <c r="GV43" i="1" s="1"/>
  <c r="GV47" i="1" s="1"/>
  <c r="GX36" i="4" l="1"/>
  <c r="GW32" i="4"/>
  <c r="GW43" i="2"/>
  <c r="GW44" i="2" s="1"/>
  <c r="GW47" i="2" s="1"/>
  <c r="GW51" i="2" s="1"/>
  <c r="GW36" i="2"/>
  <c r="GW31" i="2" s="1"/>
  <c r="GW31" i="1"/>
  <c r="GV29" i="1"/>
  <c r="GX45" i="4" l="1"/>
  <c r="GX46" i="4" s="1"/>
  <c r="GX49" i="4" s="1"/>
  <c r="GX53" i="4" s="1"/>
  <c r="GX38" i="4"/>
  <c r="GX31" i="4" s="1"/>
  <c r="GX34" i="2"/>
  <c r="GW32" i="2"/>
  <c r="GW39" i="1"/>
  <c r="GW40" i="1" s="1"/>
  <c r="GW43" i="1" s="1"/>
  <c r="GW47" i="1" s="1"/>
  <c r="GW33" i="1"/>
  <c r="GW28" i="1" s="1"/>
  <c r="GY36" i="4" l="1"/>
  <c r="GX32" i="4"/>
  <c r="GX43" i="2"/>
  <c r="GX44" i="2" s="1"/>
  <c r="GX47" i="2" s="1"/>
  <c r="GX51" i="2" s="1"/>
  <c r="GX36" i="2"/>
  <c r="GX31" i="2" s="1"/>
  <c r="GX31" i="1"/>
  <c r="GW29" i="1"/>
  <c r="GY45" i="4" l="1"/>
  <c r="GY46" i="4" s="1"/>
  <c r="GY49" i="4" s="1"/>
  <c r="GY53" i="4" s="1"/>
  <c r="GY38" i="4"/>
  <c r="GY31" i="4" s="1"/>
  <c r="GY34" i="2"/>
  <c r="GX32" i="2"/>
  <c r="GX33" i="1"/>
  <c r="GX28" i="1" s="1"/>
  <c r="GX39" i="1"/>
  <c r="GX40" i="1" s="1"/>
  <c r="GX43" i="1" s="1"/>
  <c r="GX47" i="1" s="1"/>
  <c r="GZ36" i="4" l="1"/>
  <c r="GY32" i="4"/>
  <c r="GY43" i="2"/>
  <c r="GY44" i="2" s="1"/>
  <c r="GY47" i="2" s="1"/>
  <c r="GY51" i="2" s="1"/>
  <c r="GY36" i="2"/>
  <c r="GY31" i="2" s="1"/>
  <c r="GY31" i="1"/>
  <c r="GX29" i="1"/>
  <c r="GZ45" i="4" l="1"/>
  <c r="GZ46" i="4" s="1"/>
  <c r="GZ49" i="4" s="1"/>
  <c r="GZ53" i="4" s="1"/>
  <c r="GZ38" i="4"/>
  <c r="GZ31" i="4" s="1"/>
  <c r="GZ34" i="2"/>
  <c r="GY32" i="2"/>
  <c r="GY39" i="1"/>
  <c r="GY40" i="1" s="1"/>
  <c r="GY43" i="1" s="1"/>
  <c r="GY47" i="1" s="1"/>
  <c r="GY33" i="1"/>
  <c r="GY28" i="1" s="1"/>
  <c r="HA36" i="4" l="1"/>
  <c r="GZ32" i="4"/>
  <c r="GZ43" i="2"/>
  <c r="GZ44" i="2" s="1"/>
  <c r="GZ47" i="2" s="1"/>
  <c r="GZ51" i="2" s="1"/>
  <c r="GZ36" i="2"/>
  <c r="GZ31" i="2" s="1"/>
  <c r="GZ31" i="1"/>
  <c r="GY29" i="1"/>
  <c r="HA45" i="4" l="1"/>
  <c r="HA46" i="4" s="1"/>
  <c r="HA49" i="4" s="1"/>
  <c r="HA53" i="4" s="1"/>
  <c r="HA38" i="4"/>
  <c r="HA31" i="4" s="1"/>
  <c r="HA34" i="2"/>
  <c r="GZ32" i="2"/>
  <c r="GZ33" i="1"/>
  <c r="GZ28" i="1" s="1"/>
  <c r="GZ39" i="1"/>
  <c r="GZ40" i="1" s="1"/>
  <c r="GZ43" i="1" s="1"/>
  <c r="GZ47" i="1" s="1"/>
  <c r="HB36" i="4" l="1"/>
  <c r="HA32" i="4"/>
  <c r="HA43" i="2"/>
  <c r="HA44" i="2" s="1"/>
  <c r="HA47" i="2" s="1"/>
  <c r="HA51" i="2" s="1"/>
  <c r="HA36" i="2"/>
  <c r="HA31" i="2" s="1"/>
  <c r="HA31" i="1"/>
  <c r="GZ29" i="1"/>
  <c r="HB45" i="4" l="1"/>
  <c r="HB46" i="4" s="1"/>
  <c r="HB49" i="4" s="1"/>
  <c r="HB53" i="4" s="1"/>
  <c r="HB38" i="4"/>
  <c r="HB31" i="4" s="1"/>
  <c r="HB34" i="2"/>
  <c r="HA32" i="2"/>
  <c r="HA39" i="1"/>
  <c r="HA40" i="1" s="1"/>
  <c r="HA43" i="1" s="1"/>
  <c r="HA47" i="1" s="1"/>
  <c r="HA33" i="1"/>
  <c r="HA28" i="1" s="1"/>
  <c r="HC36" i="4" l="1"/>
  <c r="HB32" i="4"/>
  <c r="HB43" i="2"/>
  <c r="HB44" i="2" s="1"/>
  <c r="HB47" i="2" s="1"/>
  <c r="HB51" i="2" s="1"/>
  <c r="HB36" i="2"/>
  <c r="HB31" i="2" s="1"/>
  <c r="HB31" i="1"/>
  <c r="HA29" i="1"/>
  <c r="HC45" i="4" l="1"/>
  <c r="HC46" i="4" s="1"/>
  <c r="HC49" i="4" s="1"/>
  <c r="HC53" i="4" s="1"/>
  <c r="HC38" i="4"/>
  <c r="HC31" i="4" s="1"/>
  <c r="HC34" i="2"/>
  <c r="HB32" i="2"/>
  <c r="HB33" i="1"/>
  <c r="HB28" i="1" s="1"/>
  <c r="HB39" i="1"/>
  <c r="HB40" i="1" s="1"/>
  <c r="HB43" i="1" s="1"/>
  <c r="HB47" i="1" s="1"/>
  <c r="HD36" i="4" l="1"/>
  <c r="HC32" i="4"/>
  <c r="HC43" i="2"/>
  <c r="HC44" i="2" s="1"/>
  <c r="HC47" i="2" s="1"/>
  <c r="HC51" i="2" s="1"/>
  <c r="HC36" i="2"/>
  <c r="HC31" i="2" s="1"/>
  <c r="HC31" i="1"/>
  <c r="HB29" i="1"/>
  <c r="HD45" i="4" l="1"/>
  <c r="HD46" i="4" s="1"/>
  <c r="HD49" i="4" s="1"/>
  <c r="HD53" i="4" s="1"/>
  <c r="HD38" i="4"/>
  <c r="HD31" i="4" s="1"/>
  <c r="HD34" i="2"/>
  <c r="HC32" i="2"/>
  <c r="HC39" i="1"/>
  <c r="HC40" i="1" s="1"/>
  <c r="HC43" i="1" s="1"/>
  <c r="HC47" i="1" s="1"/>
  <c r="HC33" i="1"/>
  <c r="HC28" i="1" s="1"/>
  <c r="HE36" i="4" l="1"/>
  <c r="HD32" i="4"/>
  <c r="HD43" i="2"/>
  <c r="HD44" i="2" s="1"/>
  <c r="HD47" i="2" s="1"/>
  <c r="HD51" i="2" s="1"/>
  <c r="HD36" i="2"/>
  <c r="HD31" i="2" s="1"/>
  <c r="HD31" i="1"/>
  <c r="HC29" i="1"/>
  <c r="HE45" i="4" l="1"/>
  <c r="HE46" i="4" s="1"/>
  <c r="HE49" i="4" s="1"/>
  <c r="HE53" i="4" s="1"/>
  <c r="HE38" i="4"/>
  <c r="HE31" i="4" s="1"/>
  <c r="HE34" i="2"/>
  <c r="HD32" i="2"/>
  <c r="HD33" i="1"/>
  <c r="HD28" i="1" s="1"/>
  <c r="HD39" i="1"/>
  <c r="HD40" i="1" s="1"/>
  <c r="HD43" i="1" s="1"/>
  <c r="HD47" i="1" s="1"/>
  <c r="HF36" i="4" l="1"/>
  <c r="HE32" i="4"/>
  <c r="HE43" i="2"/>
  <c r="HE44" i="2" s="1"/>
  <c r="HE47" i="2" s="1"/>
  <c r="HE51" i="2" s="1"/>
  <c r="HE36" i="2"/>
  <c r="HE31" i="2" s="1"/>
  <c r="HE31" i="1"/>
  <c r="HD29" i="1"/>
  <c r="HF45" i="4" l="1"/>
  <c r="HF46" i="4" s="1"/>
  <c r="HF49" i="4" s="1"/>
  <c r="HF53" i="4" s="1"/>
  <c r="HF38" i="4"/>
  <c r="HF31" i="4" s="1"/>
  <c r="HF34" i="2"/>
  <c r="HE32" i="2"/>
  <c r="HE39" i="1"/>
  <c r="HE40" i="1" s="1"/>
  <c r="HE43" i="1" s="1"/>
  <c r="HE47" i="1" s="1"/>
  <c r="HE33" i="1"/>
  <c r="HE28" i="1" s="1"/>
  <c r="HG36" i="4" l="1"/>
  <c r="HF32" i="4"/>
  <c r="HF43" i="2"/>
  <c r="HF44" i="2" s="1"/>
  <c r="HF47" i="2" s="1"/>
  <c r="HF51" i="2" s="1"/>
  <c r="HF36" i="2"/>
  <c r="HF31" i="2" s="1"/>
  <c r="HF31" i="1"/>
  <c r="HE29" i="1"/>
  <c r="HG45" i="4" l="1"/>
  <c r="HG46" i="4" s="1"/>
  <c r="HG49" i="4" s="1"/>
  <c r="HG53" i="4" s="1"/>
  <c r="HG38" i="4"/>
  <c r="HG31" i="4" s="1"/>
  <c r="HG34" i="2"/>
  <c r="HF32" i="2"/>
  <c r="HF33" i="1"/>
  <c r="HF28" i="1" s="1"/>
  <c r="HF39" i="1"/>
  <c r="HF40" i="1" s="1"/>
  <c r="HF43" i="1" s="1"/>
  <c r="HF47" i="1" s="1"/>
  <c r="HH36" i="4" l="1"/>
  <c r="HG32" i="4"/>
  <c r="HG43" i="2"/>
  <c r="HG44" i="2" s="1"/>
  <c r="HG47" i="2" s="1"/>
  <c r="HG51" i="2" s="1"/>
  <c r="HG36" i="2"/>
  <c r="HG31" i="2" s="1"/>
  <c r="HG31" i="1"/>
  <c r="HF29" i="1"/>
  <c r="HH45" i="4" l="1"/>
  <c r="HH46" i="4" s="1"/>
  <c r="HH49" i="4" s="1"/>
  <c r="HH53" i="4" s="1"/>
  <c r="HH38" i="4"/>
  <c r="HH31" i="4" s="1"/>
  <c r="HH34" i="2"/>
  <c r="HG32" i="2"/>
  <c r="HG39" i="1"/>
  <c r="HG40" i="1" s="1"/>
  <c r="HG43" i="1" s="1"/>
  <c r="HG47" i="1" s="1"/>
  <c r="HG33" i="1"/>
  <c r="HG28" i="1" s="1"/>
  <c r="HI36" i="4" l="1"/>
  <c r="HH32" i="4"/>
  <c r="HH43" i="2"/>
  <c r="HH44" i="2" s="1"/>
  <c r="HH47" i="2" s="1"/>
  <c r="HH51" i="2" s="1"/>
  <c r="HH36" i="2"/>
  <c r="HH31" i="2" s="1"/>
  <c r="HH31" i="1"/>
  <c r="HG29" i="1"/>
  <c r="HI45" i="4" l="1"/>
  <c r="HI46" i="4" s="1"/>
  <c r="HI49" i="4" s="1"/>
  <c r="HI53" i="4" s="1"/>
  <c r="HI38" i="4"/>
  <c r="HI31" i="4" s="1"/>
  <c r="HI34" i="2"/>
  <c r="HH32" i="2"/>
  <c r="HH33" i="1"/>
  <c r="HH28" i="1" s="1"/>
  <c r="HH39" i="1"/>
  <c r="HH40" i="1" s="1"/>
  <c r="HH43" i="1" s="1"/>
  <c r="HH47" i="1" s="1"/>
  <c r="HJ36" i="4" l="1"/>
  <c r="HI32" i="4"/>
  <c r="HI43" i="2"/>
  <c r="HI44" i="2" s="1"/>
  <c r="HI47" i="2" s="1"/>
  <c r="HI51" i="2" s="1"/>
  <c r="HI36" i="2"/>
  <c r="HI31" i="2" s="1"/>
  <c r="HI31" i="1"/>
  <c r="HH29" i="1"/>
  <c r="HJ45" i="4" l="1"/>
  <c r="HJ46" i="4" s="1"/>
  <c r="HJ49" i="4" s="1"/>
  <c r="HJ53" i="4" s="1"/>
  <c r="HJ38" i="4"/>
  <c r="HJ31" i="4" s="1"/>
  <c r="HJ34" i="2"/>
  <c r="HI32" i="2"/>
  <c r="HI39" i="1"/>
  <c r="HI40" i="1" s="1"/>
  <c r="HI43" i="1" s="1"/>
  <c r="HI47" i="1" s="1"/>
  <c r="HI33" i="1"/>
  <c r="HI28" i="1" s="1"/>
  <c r="HK36" i="4" l="1"/>
  <c r="HJ32" i="4"/>
  <c r="HJ43" i="2"/>
  <c r="HJ44" i="2" s="1"/>
  <c r="HJ47" i="2" s="1"/>
  <c r="HJ51" i="2" s="1"/>
  <c r="HJ36" i="2"/>
  <c r="HJ31" i="2" s="1"/>
  <c r="HJ31" i="1"/>
  <c r="HI29" i="1"/>
  <c r="HK45" i="4" l="1"/>
  <c r="HK46" i="4" s="1"/>
  <c r="HK49" i="4" s="1"/>
  <c r="HK53" i="4" s="1"/>
  <c r="HK38" i="4"/>
  <c r="HK31" i="4" s="1"/>
  <c r="HK34" i="2"/>
  <c r="HJ32" i="2"/>
  <c r="HJ33" i="1"/>
  <c r="HJ28" i="1" s="1"/>
  <c r="HJ39" i="1"/>
  <c r="HJ40" i="1" s="1"/>
  <c r="HJ43" i="1" s="1"/>
  <c r="HJ47" i="1" s="1"/>
  <c r="HL36" i="4" l="1"/>
  <c r="HK32" i="4"/>
  <c r="HK43" i="2"/>
  <c r="HK44" i="2" s="1"/>
  <c r="HK47" i="2" s="1"/>
  <c r="HK51" i="2" s="1"/>
  <c r="HK36" i="2"/>
  <c r="HK31" i="2" s="1"/>
  <c r="HK31" i="1"/>
  <c r="HJ29" i="1"/>
  <c r="HL45" i="4" l="1"/>
  <c r="HL46" i="4" s="1"/>
  <c r="HL49" i="4" s="1"/>
  <c r="HL53" i="4" s="1"/>
  <c r="HL38" i="4"/>
  <c r="HL31" i="4" s="1"/>
  <c r="HL34" i="2"/>
  <c r="HK32" i="2"/>
  <c r="HK39" i="1"/>
  <c r="HK40" i="1" s="1"/>
  <c r="HK43" i="1" s="1"/>
  <c r="HK47" i="1" s="1"/>
  <c r="HK33" i="1"/>
  <c r="HK28" i="1" s="1"/>
  <c r="HM36" i="4" l="1"/>
  <c r="HL32" i="4"/>
  <c r="HL43" i="2"/>
  <c r="HL44" i="2" s="1"/>
  <c r="HL47" i="2" s="1"/>
  <c r="HL51" i="2" s="1"/>
  <c r="HL36" i="2"/>
  <c r="HL31" i="2" s="1"/>
  <c r="HL31" i="1"/>
  <c r="HK29" i="1"/>
  <c r="HM45" i="4" l="1"/>
  <c r="HM46" i="4" s="1"/>
  <c r="HM49" i="4" s="1"/>
  <c r="HM53" i="4" s="1"/>
  <c r="HM38" i="4"/>
  <c r="HM31" i="4" s="1"/>
  <c r="HM34" i="2"/>
  <c r="HL32" i="2"/>
  <c r="HL33" i="1"/>
  <c r="HL28" i="1" s="1"/>
  <c r="HL39" i="1"/>
  <c r="HL40" i="1" s="1"/>
  <c r="HL43" i="1" s="1"/>
  <c r="HL47" i="1" s="1"/>
  <c r="HN36" i="4" l="1"/>
  <c r="HM32" i="4"/>
  <c r="HM43" i="2"/>
  <c r="HM44" i="2" s="1"/>
  <c r="HM47" i="2" s="1"/>
  <c r="HM51" i="2" s="1"/>
  <c r="HM36" i="2"/>
  <c r="HM31" i="2" s="1"/>
  <c r="HM31" i="1"/>
  <c r="HL29" i="1"/>
  <c r="HN45" i="4" l="1"/>
  <c r="HN46" i="4" s="1"/>
  <c r="HN49" i="4" s="1"/>
  <c r="HN53" i="4" s="1"/>
  <c r="HN38" i="4"/>
  <c r="HN31" i="4" s="1"/>
  <c r="HN34" i="2"/>
  <c r="HM32" i="2"/>
  <c r="HM39" i="1"/>
  <c r="HM40" i="1" s="1"/>
  <c r="HM43" i="1" s="1"/>
  <c r="HM47" i="1" s="1"/>
  <c r="HM33" i="1"/>
  <c r="HM28" i="1" s="1"/>
  <c r="HO36" i="4" l="1"/>
  <c r="HN32" i="4"/>
  <c r="HN43" i="2"/>
  <c r="HN44" i="2" s="1"/>
  <c r="HN47" i="2" s="1"/>
  <c r="HN51" i="2" s="1"/>
  <c r="HN36" i="2"/>
  <c r="HN31" i="2" s="1"/>
  <c r="HN31" i="1"/>
  <c r="HM29" i="1"/>
  <c r="HO45" i="4" l="1"/>
  <c r="HO46" i="4" s="1"/>
  <c r="HO49" i="4" s="1"/>
  <c r="HO53" i="4" s="1"/>
  <c r="HO38" i="4"/>
  <c r="HO31" i="4" s="1"/>
  <c r="HO34" i="2"/>
  <c r="HN32" i="2"/>
  <c r="HN33" i="1"/>
  <c r="HN28" i="1" s="1"/>
  <c r="HN39" i="1"/>
  <c r="HN40" i="1" s="1"/>
  <c r="HN43" i="1" s="1"/>
  <c r="HN47" i="1" s="1"/>
  <c r="HP36" i="4" l="1"/>
  <c r="HO32" i="4"/>
  <c r="HO43" i="2"/>
  <c r="HO44" i="2" s="1"/>
  <c r="HO47" i="2" s="1"/>
  <c r="HO51" i="2" s="1"/>
  <c r="HO36" i="2"/>
  <c r="HO31" i="2" s="1"/>
  <c r="HO31" i="1"/>
  <c r="HN29" i="1"/>
  <c r="HP45" i="4" l="1"/>
  <c r="HP46" i="4" s="1"/>
  <c r="HP49" i="4" s="1"/>
  <c r="HP53" i="4" s="1"/>
  <c r="HP38" i="4"/>
  <c r="HP31" i="4" s="1"/>
  <c r="HP34" i="2"/>
  <c r="HO32" i="2"/>
  <c r="HO39" i="1"/>
  <c r="HO40" i="1" s="1"/>
  <c r="HO43" i="1" s="1"/>
  <c r="HO47" i="1" s="1"/>
  <c r="HO33" i="1"/>
  <c r="HO28" i="1" s="1"/>
  <c r="HQ36" i="4" l="1"/>
  <c r="HP32" i="4"/>
  <c r="HP43" i="2"/>
  <c r="HP44" i="2" s="1"/>
  <c r="HP47" i="2" s="1"/>
  <c r="HP51" i="2" s="1"/>
  <c r="HP36" i="2"/>
  <c r="HP31" i="2" s="1"/>
  <c r="HP31" i="1"/>
  <c r="HO29" i="1"/>
  <c r="HQ45" i="4" l="1"/>
  <c r="HQ46" i="4" s="1"/>
  <c r="HQ49" i="4" s="1"/>
  <c r="HQ53" i="4" s="1"/>
  <c r="HQ38" i="4"/>
  <c r="HQ31" i="4" s="1"/>
  <c r="HQ34" i="2"/>
  <c r="HP32" i="2"/>
  <c r="HP33" i="1"/>
  <c r="HP28" i="1" s="1"/>
  <c r="HP39" i="1"/>
  <c r="HP40" i="1" s="1"/>
  <c r="HP43" i="1" s="1"/>
  <c r="HP47" i="1" s="1"/>
  <c r="HR36" i="4" l="1"/>
  <c r="HQ32" i="4"/>
  <c r="HQ43" i="2"/>
  <c r="HQ44" i="2" s="1"/>
  <c r="HQ47" i="2" s="1"/>
  <c r="HQ51" i="2" s="1"/>
  <c r="HQ36" i="2"/>
  <c r="HQ31" i="2" s="1"/>
  <c r="HQ31" i="1"/>
  <c r="HP29" i="1"/>
  <c r="HR45" i="4" l="1"/>
  <c r="HR46" i="4" s="1"/>
  <c r="HR49" i="4" s="1"/>
  <c r="HR53" i="4" s="1"/>
  <c r="HR38" i="4"/>
  <c r="HR31" i="4" s="1"/>
  <c r="HR34" i="2"/>
  <c r="HQ32" i="2"/>
  <c r="HQ39" i="1"/>
  <c r="HQ40" i="1" s="1"/>
  <c r="HQ43" i="1" s="1"/>
  <c r="HQ47" i="1" s="1"/>
  <c r="HQ33" i="1"/>
  <c r="HQ28" i="1" s="1"/>
  <c r="HS36" i="4" l="1"/>
  <c r="HR32" i="4"/>
  <c r="HR43" i="2"/>
  <c r="HR44" i="2" s="1"/>
  <c r="HR47" i="2" s="1"/>
  <c r="HR51" i="2" s="1"/>
  <c r="HR36" i="2"/>
  <c r="HR31" i="2" s="1"/>
  <c r="HR31" i="1"/>
  <c r="HQ29" i="1"/>
  <c r="HS45" i="4" l="1"/>
  <c r="HS46" i="4" s="1"/>
  <c r="HS49" i="4" s="1"/>
  <c r="HS53" i="4" s="1"/>
  <c r="HS38" i="4"/>
  <c r="HS31" i="4" s="1"/>
  <c r="HS34" i="2"/>
  <c r="HR32" i="2"/>
  <c r="HR33" i="1"/>
  <c r="HR28" i="1" s="1"/>
  <c r="HR39" i="1"/>
  <c r="HR40" i="1" s="1"/>
  <c r="HR43" i="1" s="1"/>
  <c r="HR47" i="1" s="1"/>
  <c r="HT36" i="4" l="1"/>
  <c r="HS32" i="4"/>
  <c r="HS43" i="2"/>
  <c r="HS44" i="2" s="1"/>
  <c r="HS47" i="2" s="1"/>
  <c r="HS51" i="2" s="1"/>
  <c r="HS36" i="2"/>
  <c r="HS31" i="2" s="1"/>
  <c r="HS31" i="1"/>
  <c r="HR29" i="1"/>
  <c r="HT45" i="4" l="1"/>
  <c r="HT46" i="4" s="1"/>
  <c r="HT49" i="4" s="1"/>
  <c r="HT53" i="4" s="1"/>
  <c r="HT38" i="4"/>
  <c r="HT31" i="4" s="1"/>
  <c r="HT34" i="2"/>
  <c r="HS32" i="2"/>
  <c r="HS39" i="1"/>
  <c r="HS40" i="1" s="1"/>
  <c r="HS43" i="1" s="1"/>
  <c r="HS47" i="1" s="1"/>
  <c r="HS33" i="1"/>
  <c r="HS28" i="1" s="1"/>
  <c r="HU36" i="4" l="1"/>
  <c r="HT32" i="4"/>
  <c r="HT43" i="2"/>
  <c r="HT44" i="2" s="1"/>
  <c r="HT47" i="2" s="1"/>
  <c r="HT51" i="2" s="1"/>
  <c r="HT36" i="2"/>
  <c r="HT31" i="2" s="1"/>
  <c r="HT31" i="1"/>
  <c r="HS29" i="1"/>
  <c r="HU45" i="4" l="1"/>
  <c r="HU46" i="4" s="1"/>
  <c r="HU49" i="4" s="1"/>
  <c r="HU53" i="4" s="1"/>
  <c r="HU38" i="4"/>
  <c r="HU31" i="4" s="1"/>
  <c r="HU34" i="2"/>
  <c r="HT32" i="2"/>
  <c r="HT33" i="1"/>
  <c r="HT28" i="1" s="1"/>
  <c r="HT39" i="1"/>
  <c r="HT40" i="1" s="1"/>
  <c r="HT43" i="1" s="1"/>
  <c r="HT47" i="1" s="1"/>
  <c r="HV36" i="4" l="1"/>
  <c r="HU32" i="4"/>
  <c r="HU43" i="2"/>
  <c r="HU44" i="2" s="1"/>
  <c r="HU47" i="2" s="1"/>
  <c r="HU51" i="2" s="1"/>
  <c r="HU36" i="2"/>
  <c r="HU31" i="2" s="1"/>
  <c r="HU31" i="1"/>
  <c r="HT29" i="1"/>
  <c r="HV45" i="4" l="1"/>
  <c r="HV46" i="4" s="1"/>
  <c r="HV49" i="4" s="1"/>
  <c r="HV53" i="4" s="1"/>
  <c r="HV38" i="4"/>
  <c r="HV31" i="4" s="1"/>
  <c r="HV34" i="2"/>
  <c r="HU32" i="2"/>
  <c r="HU39" i="1"/>
  <c r="HU40" i="1" s="1"/>
  <c r="HU43" i="1" s="1"/>
  <c r="HU47" i="1" s="1"/>
  <c r="HU33" i="1"/>
  <c r="HU28" i="1" s="1"/>
  <c r="HW36" i="4" l="1"/>
  <c r="HV32" i="4"/>
  <c r="HV43" i="2"/>
  <c r="HV44" i="2" s="1"/>
  <c r="HV47" i="2" s="1"/>
  <c r="HV51" i="2" s="1"/>
  <c r="HV36" i="2"/>
  <c r="HV31" i="2" s="1"/>
  <c r="HV31" i="1"/>
  <c r="HU29" i="1"/>
  <c r="HW45" i="4" l="1"/>
  <c r="HW46" i="4" s="1"/>
  <c r="HW49" i="4" s="1"/>
  <c r="HW53" i="4" s="1"/>
  <c r="HW38" i="4"/>
  <c r="HW31" i="4" s="1"/>
  <c r="HW34" i="2"/>
  <c r="HV32" i="2"/>
  <c r="HV33" i="1"/>
  <c r="HV28" i="1" s="1"/>
  <c r="HV39" i="1"/>
  <c r="HV40" i="1" s="1"/>
  <c r="HV43" i="1" s="1"/>
  <c r="HV47" i="1" s="1"/>
  <c r="HX36" i="4" l="1"/>
  <c r="HW32" i="4"/>
  <c r="HW43" i="2"/>
  <c r="HW44" i="2" s="1"/>
  <c r="HW47" i="2" s="1"/>
  <c r="HW51" i="2" s="1"/>
  <c r="HW36" i="2"/>
  <c r="HW31" i="2" s="1"/>
  <c r="HW31" i="1"/>
  <c r="HV29" i="1"/>
  <c r="HX45" i="4" l="1"/>
  <c r="HX46" i="4" s="1"/>
  <c r="HX49" i="4" s="1"/>
  <c r="HX53" i="4" s="1"/>
  <c r="HX38" i="4"/>
  <c r="HX31" i="4" s="1"/>
  <c r="HX34" i="2"/>
  <c r="HW32" i="2"/>
  <c r="HW39" i="1"/>
  <c r="HW40" i="1" s="1"/>
  <c r="HW43" i="1" s="1"/>
  <c r="HW47" i="1" s="1"/>
  <c r="HW33" i="1"/>
  <c r="HW28" i="1" s="1"/>
  <c r="HY36" i="4" l="1"/>
  <c r="HX32" i="4"/>
  <c r="HX43" i="2"/>
  <c r="HX44" i="2" s="1"/>
  <c r="HX47" i="2" s="1"/>
  <c r="HX51" i="2" s="1"/>
  <c r="HX36" i="2"/>
  <c r="HX31" i="2" s="1"/>
  <c r="HX31" i="1"/>
  <c r="HW29" i="1"/>
  <c r="HY45" i="4" l="1"/>
  <c r="HY46" i="4" s="1"/>
  <c r="HY49" i="4" s="1"/>
  <c r="HY53" i="4" s="1"/>
  <c r="HY38" i="4"/>
  <c r="HY31" i="4" s="1"/>
  <c r="HY34" i="2"/>
  <c r="HX32" i="2"/>
  <c r="HX33" i="1"/>
  <c r="HX28" i="1" s="1"/>
  <c r="HX39" i="1"/>
  <c r="HX40" i="1" s="1"/>
  <c r="HX43" i="1" s="1"/>
  <c r="HX47" i="1" s="1"/>
  <c r="HZ36" i="4" l="1"/>
  <c r="HY32" i="4"/>
  <c r="HY43" i="2"/>
  <c r="HY44" i="2" s="1"/>
  <c r="HY47" i="2" s="1"/>
  <c r="HY51" i="2" s="1"/>
  <c r="HY36" i="2"/>
  <c r="HY31" i="2" s="1"/>
  <c r="HY31" i="1"/>
  <c r="HX29" i="1"/>
  <c r="HZ45" i="4" l="1"/>
  <c r="HZ46" i="4" s="1"/>
  <c r="HZ49" i="4" s="1"/>
  <c r="HZ53" i="4" s="1"/>
  <c r="HZ38" i="4"/>
  <c r="HZ31" i="4" s="1"/>
  <c r="HZ34" i="2"/>
  <c r="HY32" i="2"/>
  <c r="HY39" i="1"/>
  <c r="HY40" i="1" s="1"/>
  <c r="HY43" i="1" s="1"/>
  <c r="HY47" i="1" s="1"/>
  <c r="HY33" i="1"/>
  <c r="HY28" i="1" s="1"/>
  <c r="IA36" i="4" l="1"/>
  <c r="HZ32" i="4"/>
  <c r="HZ43" i="2"/>
  <c r="HZ44" i="2" s="1"/>
  <c r="HZ47" i="2" s="1"/>
  <c r="HZ51" i="2" s="1"/>
  <c r="HZ36" i="2"/>
  <c r="HZ31" i="2" s="1"/>
  <c r="HZ31" i="1"/>
  <c r="HY29" i="1"/>
  <c r="IA45" i="4" l="1"/>
  <c r="IA46" i="4" s="1"/>
  <c r="IA49" i="4" s="1"/>
  <c r="IA53" i="4" s="1"/>
  <c r="IA38" i="4"/>
  <c r="IA31" i="4" s="1"/>
  <c r="IA34" i="2"/>
  <c r="HZ32" i="2"/>
  <c r="HZ33" i="1"/>
  <c r="HZ28" i="1" s="1"/>
  <c r="HZ39" i="1"/>
  <c r="HZ40" i="1" s="1"/>
  <c r="HZ43" i="1" s="1"/>
  <c r="HZ47" i="1" s="1"/>
  <c r="IB36" i="4" l="1"/>
  <c r="IA32" i="4"/>
  <c r="IA43" i="2"/>
  <c r="IA44" i="2" s="1"/>
  <c r="IA47" i="2" s="1"/>
  <c r="IA51" i="2" s="1"/>
  <c r="IA36" i="2"/>
  <c r="IA31" i="2" s="1"/>
  <c r="IA31" i="1"/>
  <c r="HZ29" i="1"/>
  <c r="IB45" i="4" l="1"/>
  <c r="IB46" i="4" s="1"/>
  <c r="IB49" i="4" s="1"/>
  <c r="IB53" i="4" s="1"/>
  <c r="IB38" i="4"/>
  <c r="IB31" i="4" s="1"/>
  <c r="IB34" i="2"/>
  <c r="IA32" i="2"/>
  <c r="IA39" i="1"/>
  <c r="IA40" i="1" s="1"/>
  <c r="IA43" i="1" s="1"/>
  <c r="IA47" i="1" s="1"/>
  <c r="IA33" i="1"/>
  <c r="IA28" i="1" s="1"/>
  <c r="IC36" i="4" l="1"/>
  <c r="IB32" i="4"/>
  <c r="IB43" i="2"/>
  <c r="IB44" i="2" s="1"/>
  <c r="IB47" i="2" s="1"/>
  <c r="IB51" i="2" s="1"/>
  <c r="IB36" i="2"/>
  <c r="IB31" i="2" s="1"/>
  <c r="IB31" i="1"/>
  <c r="IA29" i="1"/>
  <c r="IC45" i="4" l="1"/>
  <c r="IC46" i="4" s="1"/>
  <c r="IC49" i="4" s="1"/>
  <c r="IC53" i="4" s="1"/>
  <c r="IC38" i="4"/>
  <c r="IC31" i="4" s="1"/>
  <c r="IC34" i="2"/>
  <c r="IB32" i="2"/>
  <c r="IB33" i="1"/>
  <c r="IB28" i="1" s="1"/>
  <c r="IB39" i="1"/>
  <c r="IB40" i="1" s="1"/>
  <c r="IB43" i="1" s="1"/>
  <c r="IB47" i="1" s="1"/>
  <c r="ID36" i="4" l="1"/>
  <c r="IC32" i="4"/>
  <c r="IC43" i="2"/>
  <c r="IC44" i="2" s="1"/>
  <c r="IC47" i="2" s="1"/>
  <c r="IC51" i="2" s="1"/>
  <c r="IC36" i="2"/>
  <c r="IC31" i="2" s="1"/>
  <c r="IC31" i="1"/>
  <c r="IB29" i="1"/>
  <c r="ID45" i="4" l="1"/>
  <c r="ID46" i="4" s="1"/>
  <c r="ID49" i="4" s="1"/>
  <c r="ID53" i="4" s="1"/>
  <c r="ID38" i="4"/>
  <c r="ID31" i="4" s="1"/>
  <c r="ID34" i="2"/>
  <c r="IC32" i="2"/>
  <c r="IC39" i="1"/>
  <c r="IC40" i="1" s="1"/>
  <c r="IC43" i="1" s="1"/>
  <c r="IC47" i="1" s="1"/>
  <c r="IC33" i="1"/>
  <c r="IC28" i="1" s="1"/>
  <c r="IE36" i="4" l="1"/>
  <c r="ID32" i="4"/>
  <c r="ID43" i="2"/>
  <c r="ID44" i="2" s="1"/>
  <c r="ID47" i="2" s="1"/>
  <c r="ID51" i="2" s="1"/>
  <c r="ID36" i="2"/>
  <c r="ID31" i="2" s="1"/>
  <c r="ID31" i="1"/>
  <c r="IC29" i="1"/>
  <c r="IE45" i="4" l="1"/>
  <c r="IE46" i="4" s="1"/>
  <c r="IE49" i="4" s="1"/>
  <c r="IE53" i="4" s="1"/>
  <c r="IE38" i="4"/>
  <c r="IE31" i="4" s="1"/>
  <c r="IE34" i="2"/>
  <c r="ID32" i="2"/>
  <c r="ID33" i="1"/>
  <c r="ID28" i="1" s="1"/>
  <c r="ID39" i="1"/>
  <c r="ID40" i="1" s="1"/>
  <c r="ID43" i="1" s="1"/>
  <c r="ID47" i="1" s="1"/>
  <c r="IF36" i="4" l="1"/>
  <c r="IE32" i="4"/>
  <c r="IE43" i="2"/>
  <c r="IE44" i="2" s="1"/>
  <c r="IE47" i="2" s="1"/>
  <c r="IE51" i="2" s="1"/>
  <c r="IE36" i="2"/>
  <c r="IE31" i="2" s="1"/>
  <c r="IE31" i="1"/>
  <c r="ID29" i="1"/>
  <c r="IF45" i="4" l="1"/>
  <c r="IF46" i="4" s="1"/>
  <c r="IF49" i="4" s="1"/>
  <c r="IF53" i="4" s="1"/>
  <c r="IF38" i="4"/>
  <c r="IF31" i="4" s="1"/>
  <c r="IF34" i="2"/>
  <c r="IE32" i="2"/>
  <c r="IE39" i="1"/>
  <c r="IE40" i="1" s="1"/>
  <c r="IE43" i="1" s="1"/>
  <c r="IE47" i="1" s="1"/>
  <c r="IE33" i="1"/>
  <c r="IE28" i="1" s="1"/>
  <c r="IG36" i="4" l="1"/>
  <c r="IF32" i="4"/>
  <c r="IF43" i="2"/>
  <c r="IF44" i="2" s="1"/>
  <c r="IF47" i="2" s="1"/>
  <c r="IF51" i="2" s="1"/>
  <c r="IF36" i="2"/>
  <c r="IF31" i="2" s="1"/>
  <c r="IF31" i="1"/>
  <c r="IE29" i="1"/>
  <c r="IG45" i="4" l="1"/>
  <c r="IG46" i="4" s="1"/>
  <c r="IG49" i="4" s="1"/>
  <c r="IG53" i="4" s="1"/>
  <c r="IG38" i="4"/>
  <c r="IG31" i="4" s="1"/>
  <c r="IG34" i="2"/>
  <c r="IF32" i="2"/>
  <c r="IF33" i="1"/>
  <c r="IF28" i="1" s="1"/>
  <c r="IF39" i="1"/>
  <c r="IF40" i="1" s="1"/>
  <c r="IF43" i="1" s="1"/>
  <c r="IF47" i="1" s="1"/>
  <c r="IH36" i="4" l="1"/>
  <c r="IG32" i="4"/>
  <c r="IG43" i="2"/>
  <c r="IG44" i="2" s="1"/>
  <c r="IG47" i="2" s="1"/>
  <c r="IG51" i="2" s="1"/>
  <c r="IG36" i="2"/>
  <c r="IG31" i="2" s="1"/>
  <c r="IG31" i="1"/>
  <c r="IF29" i="1"/>
  <c r="IH45" i="4" l="1"/>
  <c r="IH46" i="4" s="1"/>
  <c r="IH49" i="4" s="1"/>
  <c r="IH53" i="4" s="1"/>
  <c r="IH38" i="4"/>
  <c r="IH31" i="4" s="1"/>
  <c r="IH34" i="2"/>
  <c r="IG32" i="2"/>
  <c r="IG39" i="1"/>
  <c r="IG40" i="1" s="1"/>
  <c r="IG43" i="1" s="1"/>
  <c r="IG47" i="1" s="1"/>
  <c r="IG33" i="1"/>
  <c r="IG28" i="1" s="1"/>
  <c r="II36" i="4" l="1"/>
  <c r="IH32" i="4"/>
  <c r="IH43" i="2"/>
  <c r="IH44" i="2" s="1"/>
  <c r="IH47" i="2" s="1"/>
  <c r="IH51" i="2" s="1"/>
  <c r="IH36" i="2"/>
  <c r="IH31" i="2" s="1"/>
  <c r="IH31" i="1"/>
  <c r="IG29" i="1"/>
  <c r="II45" i="4" l="1"/>
  <c r="II46" i="4" s="1"/>
  <c r="II49" i="4" s="1"/>
  <c r="II53" i="4" s="1"/>
  <c r="II38" i="4"/>
  <c r="II31" i="4" s="1"/>
  <c r="II34" i="2"/>
  <c r="IH32" i="2"/>
  <c r="IH33" i="1"/>
  <c r="IH28" i="1" s="1"/>
  <c r="IH39" i="1"/>
  <c r="IH40" i="1" s="1"/>
  <c r="IH43" i="1" s="1"/>
  <c r="IH47" i="1" s="1"/>
  <c r="IJ36" i="4" l="1"/>
  <c r="II32" i="4"/>
  <c r="II43" i="2"/>
  <c r="II44" i="2" s="1"/>
  <c r="II47" i="2" s="1"/>
  <c r="II51" i="2" s="1"/>
  <c r="II36" i="2"/>
  <c r="II31" i="2" s="1"/>
  <c r="II31" i="1"/>
  <c r="IH29" i="1"/>
  <c r="IJ45" i="4" l="1"/>
  <c r="IJ46" i="4" s="1"/>
  <c r="IJ49" i="4" s="1"/>
  <c r="IJ53" i="4" s="1"/>
  <c r="IJ38" i="4"/>
  <c r="IJ31" i="4" s="1"/>
  <c r="IJ34" i="2"/>
  <c r="II32" i="2"/>
  <c r="II39" i="1"/>
  <c r="II40" i="1" s="1"/>
  <c r="II43" i="1" s="1"/>
  <c r="II47" i="1" s="1"/>
  <c r="II33" i="1"/>
  <c r="II28" i="1" s="1"/>
  <c r="IK36" i="4" l="1"/>
  <c r="IJ32" i="4"/>
  <c r="IJ43" i="2"/>
  <c r="IJ44" i="2" s="1"/>
  <c r="IJ47" i="2" s="1"/>
  <c r="IJ51" i="2" s="1"/>
  <c r="IJ36" i="2"/>
  <c r="IJ31" i="2" s="1"/>
  <c r="IJ31" i="1"/>
  <c r="II29" i="1"/>
  <c r="IK45" i="4" l="1"/>
  <c r="IK46" i="4" s="1"/>
  <c r="IK49" i="4" s="1"/>
  <c r="IK53" i="4" s="1"/>
  <c r="IK38" i="4"/>
  <c r="IK31" i="4" s="1"/>
  <c r="IK34" i="2"/>
  <c r="IJ32" i="2"/>
  <c r="IJ33" i="1"/>
  <c r="IJ28" i="1" s="1"/>
  <c r="IJ39" i="1"/>
  <c r="IJ40" i="1" s="1"/>
  <c r="IJ43" i="1" s="1"/>
  <c r="IJ47" i="1" s="1"/>
  <c r="IL36" i="4" l="1"/>
  <c r="IK32" i="4"/>
  <c r="IK43" i="2"/>
  <c r="IK44" i="2" s="1"/>
  <c r="IK47" i="2" s="1"/>
  <c r="IK51" i="2" s="1"/>
  <c r="IK36" i="2"/>
  <c r="IK31" i="2" s="1"/>
  <c r="IK31" i="1"/>
  <c r="IJ29" i="1"/>
  <c r="IL45" i="4" l="1"/>
  <c r="IL46" i="4" s="1"/>
  <c r="IL49" i="4" s="1"/>
  <c r="IL53" i="4" s="1"/>
  <c r="IL38" i="4"/>
  <c r="IL31" i="4" s="1"/>
  <c r="IL34" i="2"/>
  <c r="IK32" i="2"/>
  <c r="IK39" i="1"/>
  <c r="IK40" i="1" s="1"/>
  <c r="IK43" i="1" s="1"/>
  <c r="IK47" i="1" s="1"/>
  <c r="IK33" i="1"/>
  <c r="IK28" i="1" s="1"/>
  <c r="IM36" i="4" l="1"/>
  <c r="IL32" i="4"/>
  <c r="IL43" i="2"/>
  <c r="IL44" i="2" s="1"/>
  <c r="IL47" i="2" s="1"/>
  <c r="IL51" i="2" s="1"/>
  <c r="IL36" i="2"/>
  <c r="IL31" i="2" s="1"/>
  <c r="IL31" i="1"/>
  <c r="IK29" i="1"/>
  <c r="IM45" i="4" l="1"/>
  <c r="IM46" i="4" s="1"/>
  <c r="IM49" i="4" s="1"/>
  <c r="IM53" i="4" s="1"/>
  <c r="IM38" i="4"/>
  <c r="IM31" i="4" s="1"/>
  <c r="IM34" i="2"/>
  <c r="IL32" i="2"/>
  <c r="IL33" i="1"/>
  <c r="IL28" i="1" s="1"/>
  <c r="IL39" i="1"/>
  <c r="IL40" i="1" s="1"/>
  <c r="IL43" i="1" s="1"/>
  <c r="IL47" i="1" s="1"/>
  <c r="IN36" i="4" l="1"/>
  <c r="IM32" i="4"/>
  <c r="IM43" i="2"/>
  <c r="IM44" i="2" s="1"/>
  <c r="IM47" i="2" s="1"/>
  <c r="IM51" i="2" s="1"/>
  <c r="IM36" i="2"/>
  <c r="IM31" i="2" s="1"/>
  <c r="IM31" i="1"/>
  <c r="IL29" i="1"/>
  <c r="IN45" i="4" l="1"/>
  <c r="IN46" i="4" s="1"/>
  <c r="IN49" i="4" s="1"/>
  <c r="IN53" i="4" s="1"/>
  <c r="IN38" i="4"/>
  <c r="IN31" i="4" s="1"/>
  <c r="IN34" i="2"/>
  <c r="IM32" i="2"/>
  <c r="IM39" i="1"/>
  <c r="IM40" i="1" s="1"/>
  <c r="IM43" i="1" s="1"/>
  <c r="IM47" i="1" s="1"/>
  <c r="IM33" i="1"/>
  <c r="IM28" i="1" s="1"/>
  <c r="IO36" i="4" l="1"/>
  <c r="IN32" i="4"/>
  <c r="IN43" i="2"/>
  <c r="IN44" i="2" s="1"/>
  <c r="IN47" i="2" s="1"/>
  <c r="IN51" i="2" s="1"/>
  <c r="IN36" i="2"/>
  <c r="IN31" i="2" s="1"/>
  <c r="IN31" i="1"/>
  <c r="IM29" i="1"/>
  <c r="IO45" i="4" l="1"/>
  <c r="IO46" i="4" s="1"/>
  <c r="IO49" i="4" s="1"/>
  <c r="IO53" i="4" s="1"/>
  <c r="IO38" i="4"/>
  <c r="IO31" i="4" s="1"/>
  <c r="IO34" i="2"/>
  <c r="IN32" i="2"/>
  <c r="IN33" i="1"/>
  <c r="IN28" i="1" s="1"/>
  <c r="IN39" i="1"/>
  <c r="IN40" i="1" s="1"/>
  <c r="IN43" i="1" s="1"/>
  <c r="IN47" i="1" s="1"/>
  <c r="IP36" i="4" l="1"/>
  <c r="IO32" i="4"/>
  <c r="IO43" i="2"/>
  <c r="IO44" i="2" s="1"/>
  <c r="IO47" i="2" s="1"/>
  <c r="IO51" i="2" s="1"/>
  <c r="IO36" i="2"/>
  <c r="IO31" i="2" s="1"/>
  <c r="IO31" i="1"/>
  <c r="IN29" i="1"/>
  <c r="IP45" i="4" l="1"/>
  <c r="IP46" i="4" s="1"/>
  <c r="IP49" i="4" s="1"/>
  <c r="IP53" i="4" s="1"/>
  <c r="IP38" i="4"/>
  <c r="IP31" i="4" s="1"/>
  <c r="IP34" i="2"/>
  <c r="IO32" i="2"/>
  <c r="IO39" i="1"/>
  <c r="IO40" i="1" s="1"/>
  <c r="IO43" i="1" s="1"/>
  <c r="IO47" i="1" s="1"/>
  <c r="IO33" i="1"/>
  <c r="IO28" i="1" s="1"/>
  <c r="IQ36" i="4" l="1"/>
  <c r="IP32" i="4"/>
  <c r="IP43" i="2"/>
  <c r="IP44" i="2" s="1"/>
  <c r="IP47" i="2" s="1"/>
  <c r="IP51" i="2" s="1"/>
  <c r="IP36" i="2"/>
  <c r="IP31" i="2" s="1"/>
  <c r="IP31" i="1"/>
  <c r="IO29" i="1"/>
  <c r="IQ45" i="4" l="1"/>
  <c r="IQ46" i="4" s="1"/>
  <c r="IQ49" i="4" s="1"/>
  <c r="IQ53" i="4" s="1"/>
  <c r="IQ38" i="4"/>
  <c r="IQ31" i="4" s="1"/>
  <c r="IQ34" i="2"/>
  <c r="IP32" i="2"/>
  <c r="IP33" i="1"/>
  <c r="IP28" i="1" s="1"/>
  <c r="IP39" i="1"/>
  <c r="IP40" i="1" s="1"/>
  <c r="IP43" i="1" s="1"/>
  <c r="IP47" i="1" s="1"/>
  <c r="IR36" i="4" l="1"/>
  <c r="IQ32" i="4"/>
  <c r="IQ43" i="2"/>
  <c r="IQ44" i="2" s="1"/>
  <c r="IQ47" i="2" s="1"/>
  <c r="IQ51" i="2" s="1"/>
  <c r="IQ36" i="2"/>
  <c r="IQ31" i="2" s="1"/>
  <c r="IQ31" i="1"/>
  <c r="IP29" i="1"/>
  <c r="IR45" i="4" l="1"/>
  <c r="IR46" i="4" s="1"/>
  <c r="IR49" i="4" s="1"/>
  <c r="IR53" i="4" s="1"/>
  <c r="IR38" i="4"/>
  <c r="IR31" i="4" s="1"/>
  <c r="IR34" i="2"/>
  <c r="IQ32" i="2"/>
  <c r="IQ39" i="1"/>
  <c r="IQ40" i="1" s="1"/>
  <c r="IQ43" i="1" s="1"/>
  <c r="IQ47" i="1" s="1"/>
  <c r="IQ33" i="1"/>
  <c r="IQ28" i="1" s="1"/>
  <c r="IS36" i="4" l="1"/>
  <c r="IR32" i="4"/>
  <c r="IR43" i="2"/>
  <c r="IR44" i="2" s="1"/>
  <c r="IR47" i="2" s="1"/>
  <c r="IR51" i="2" s="1"/>
  <c r="IR36" i="2"/>
  <c r="IR31" i="2" s="1"/>
  <c r="IR31" i="1"/>
  <c r="IQ29" i="1"/>
  <c r="IS45" i="4" l="1"/>
  <c r="IS46" i="4" s="1"/>
  <c r="IS49" i="4" s="1"/>
  <c r="IS53" i="4" s="1"/>
  <c r="IS38" i="4"/>
  <c r="IS31" i="4" s="1"/>
  <c r="IS34" i="2"/>
  <c r="IR32" i="2"/>
  <c r="IR33" i="1"/>
  <c r="IR28" i="1" s="1"/>
  <c r="IR39" i="1"/>
  <c r="IR40" i="1" s="1"/>
  <c r="IR43" i="1" s="1"/>
  <c r="IR47" i="1" s="1"/>
  <c r="IT36" i="4" l="1"/>
  <c r="IS32" i="4"/>
  <c r="IS43" i="2"/>
  <c r="IS44" i="2" s="1"/>
  <c r="IS47" i="2" s="1"/>
  <c r="IS51" i="2" s="1"/>
  <c r="IS36" i="2"/>
  <c r="IS31" i="2" s="1"/>
  <c r="IS31" i="1"/>
  <c r="IR29" i="1"/>
  <c r="IT45" i="4" l="1"/>
  <c r="IT46" i="4" s="1"/>
  <c r="IT49" i="4" s="1"/>
  <c r="IT53" i="4" s="1"/>
  <c r="IT38" i="4"/>
  <c r="IT31" i="4" s="1"/>
  <c r="IT34" i="2"/>
  <c r="IS32" i="2"/>
  <c r="IS39" i="1"/>
  <c r="IS40" i="1" s="1"/>
  <c r="IS43" i="1" s="1"/>
  <c r="IS47" i="1" s="1"/>
  <c r="IS33" i="1"/>
  <c r="IS28" i="1" s="1"/>
  <c r="IU36" i="4" l="1"/>
  <c r="IT32" i="4"/>
  <c r="IT43" i="2"/>
  <c r="IT44" i="2" s="1"/>
  <c r="IT47" i="2" s="1"/>
  <c r="IT51" i="2" s="1"/>
  <c r="IT36" i="2"/>
  <c r="IT31" i="2" s="1"/>
  <c r="IT31" i="1"/>
  <c r="IS29" i="1"/>
  <c r="IU45" i="4" l="1"/>
  <c r="IU46" i="4" s="1"/>
  <c r="IU49" i="4" s="1"/>
  <c r="IU53" i="4" s="1"/>
  <c r="IU38" i="4"/>
  <c r="IU31" i="4" s="1"/>
  <c r="IU34" i="2"/>
  <c r="IT32" i="2"/>
  <c r="IT33" i="1"/>
  <c r="IT28" i="1" s="1"/>
  <c r="IT39" i="1"/>
  <c r="IT40" i="1" s="1"/>
  <c r="IT43" i="1" s="1"/>
  <c r="IT47" i="1" s="1"/>
  <c r="IV36" i="4" l="1"/>
  <c r="IU32" i="4"/>
  <c r="IU43" i="2"/>
  <c r="IU44" i="2" s="1"/>
  <c r="IU47" i="2" s="1"/>
  <c r="IU51" i="2" s="1"/>
  <c r="IU36" i="2"/>
  <c r="IU31" i="2" s="1"/>
  <c r="IU31" i="1"/>
  <c r="IT29" i="1"/>
  <c r="IV45" i="4" l="1"/>
  <c r="IV46" i="4" s="1"/>
  <c r="IV49" i="4" s="1"/>
  <c r="IV53" i="4" s="1"/>
  <c r="IV38" i="4"/>
  <c r="IV31" i="4" s="1"/>
  <c r="IV32" i="4" s="1"/>
  <c r="IV34" i="2"/>
  <c r="IU32" i="2"/>
  <c r="IU39" i="1"/>
  <c r="IU40" i="1" s="1"/>
  <c r="IU43" i="1" s="1"/>
  <c r="IU47" i="1" s="1"/>
  <c r="IU33" i="1"/>
  <c r="IU28" i="1" s="1"/>
  <c r="IV43" i="2" l="1"/>
  <c r="IV44" i="2" s="1"/>
  <c r="IV47" i="2" s="1"/>
  <c r="IV51" i="2" s="1"/>
  <c r="IV36" i="2"/>
  <c r="IV31" i="2" s="1"/>
  <c r="IV32" i="2" s="1"/>
  <c r="IV31" i="1"/>
  <c r="IU29" i="1"/>
  <c r="IV39" i="1" l="1"/>
  <c r="IV40" i="1" s="1"/>
  <c r="IV43" i="1" s="1"/>
  <c r="IV47" i="1" s="1"/>
  <c r="IV33" i="1"/>
  <c r="IV28" i="1" s="1"/>
  <c r="IV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Levine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sale_price</t>
        </r>
      </text>
    </comment>
    <comment ref="A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down_payment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mortgage_interest_rate</t>
        </r>
      </text>
    </comment>
    <comment ref="A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mortgage_years</t>
        </r>
      </text>
    </comment>
    <comment ref="A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property_tax_rate</t>
        </r>
      </text>
    </comment>
    <comment ref="A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annual_maintenance</t>
        </r>
      </text>
    </comment>
    <comment ref="A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annual_hoa</t>
        </r>
      </text>
    </comment>
    <comment ref="A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annual_home_insurance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marginal_income_tax_rate</t>
        </r>
      </text>
    </comment>
    <comment ref="A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inflation_rate</t>
        </r>
      </text>
    </comment>
    <comment ref="A1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B1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Incorrect Kahn formula! This has been corrected.</t>
        </r>
      </text>
    </comment>
    <comment ref="A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rent[0]</t>
        </r>
      </text>
    </comment>
    <comment ref="A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2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savings_interest_rate</t>
        </r>
      </text>
    </comment>
    <comment ref="A2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home_value[mo]</t>
        </r>
      </text>
    </comment>
    <comment ref="A2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debt[mo]</t>
        </r>
      </text>
    </comment>
    <comment ref="A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equity[mo]</t>
        </r>
      </text>
    </comment>
    <comment ref="A3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interest_on_debt</t>
        </r>
      </text>
    </comment>
    <comment ref="A3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A3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paid_principal</t>
        </r>
      </text>
    </comment>
    <comment ref="A3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insurance_payment</t>
        </r>
      </text>
    </comment>
    <comment ref="A3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hoa_payment</t>
        </r>
      </text>
    </comment>
    <comment ref="A3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maintenance_payment</t>
        </r>
      </text>
    </comment>
    <comment ref="A3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property_tax_payment</t>
        </r>
      </text>
    </comment>
    <comment ref="A3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savings_interest_deduction</t>
        </r>
      </text>
    </comment>
    <comment ref="A4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cash_outflow[mo]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Levine</author>
  </authors>
  <commentList>
    <comment ref="A4" authorId="0" shapeId="0" xr:uid="{61881216-4C99-43FD-866F-E2C692FEEF3B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sale_price</t>
        </r>
      </text>
    </comment>
    <comment ref="A5" authorId="0" shapeId="0" xr:uid="{D472BBEB-422F-4257-8768-3FE0A56C7761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down_payment</t>
        </r>
      </text>
    </comment>
    <comment ref="A6" authorId="0" shapeId="0" xr:uid="{C9FE8440-35C8-4EFB-A659-C4914EE2C105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mortgage_interest_rate</t>
        </r>
      </text>
    </comment>
    <comment ref="A7" authorId="0" shapeId="0" xr:uid="{CD8D9DDD-690B-4DC7-99C3-5521DACF04D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mortgage_years</t>
        </r>
      </text>
    </comment>
    <comment ref="A8" authorId="0" shapeId="0" xr:uid="{6AA62631-3B7A-4376-9A3A-563CA790CE43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property_tax_rate</t>
        </r>
      </text>
    </comment>
    <comment ref="A9" authorId="0" shapeId="0" xr:uid="{3CDBF1CF-5DCB-4A61-A671-062C7C75A301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annual_maintenance</t>
        </r>
      </text>
    </comment>
    <comment ref="A10" authorId="0" shapeId="0" xr:uid="{D8F474F0-EAC8-42CA-B19A-AB3E72BF47E5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annual_hoa</t>
        </r>
      </text>
    </comment>
    <comment ref="A11" authorId="0" shapeId="0" xr:uid="{348D378D-94A6-4ACF-B4B3-ABE38956E45B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annual_home_insurance</t>
        </r>
      </text>
    </comment>
    <comment ref="A12" authorId="0" shapeId="0" xr:uid="{AE8635A5-1E8F-44F3-9DEE-3E882EDB21CA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13" authorId="0" shapeId="0" xr:uid="{749867E9-211D-4D25-B041-41084A012416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marginal_income_tax_rate</t>
        </r>
      </text>
    </comment>
    <comment ref="A14" authorId="0" shapeId="0" xr:uid="{8ECB4D35-A0A4-4DAA-8D3C-1B885AB0C5A7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inflation_rate</t>
        </r>
      </text>
    </comment>
    <comment ref="A15" authorId="0" shapeId="0" xr:uid="{429ECC96-12ED-4A2D-AF34-8202D1C55609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B15" authorId="0" shapeId="0" xr:uid="{073365A5-012C-476E-A678-32B59824983B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Incorrect Kahn formula! This has been corrected.</t>
        </r>
      </text>
    </comment>
    <comment ref="A18" authorId="0" shapeId="0" xr:uid="{7769EECD-74E0-4777-815D-E938F017B0C4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rent[0]</t>
        </r>
      </text>
    </comment>
    <comment ref="A19" authorId="0" shapeId="0" xr:uid="{AE75A636-38B4-48F6-AAD8-927B04BAB4B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20" authorId="0" shapeId="0" xr:uid="{710641CD-F308-44C2-8E75-07AE8049CF4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savings_interest_rate</t>
        </r>
      </text>
    </comment>
    <comment ref="A30" authorId="0" shapeId="0" xr:uid="{5DD2DEB7-D051-4413-A3F6-B2A930A4135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home_value[mo]</t>
        </r>
      </text>
    </comment>
    <comment ref="A31" authorId="0" shapeId="0" xr:uid="{7D76F8C0-1106-426B-BE71-71DF92B647BF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debt[mo]</t>
        </r>
      </text>
    </comment>
    <comment ref="A32" authorId="0" shapeId="0" xr:uid="{EA1C2683-EA40-43ED-A80F-C2FA76870ED3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equity[mo]</t>
        </r>
      </text>
    </comment>
    <comment ref="A34" authorId="0" shapeId="0" xr:uid="{C2C35D44-A264-49CC-A1C0-297CA6F0A1C6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interest_on_debt</t>
        </r>
      </text>
    </comment>
    <comment ref="A35" authorId="0" shapeId="0" xr:uid="{44AEC5C3-EE6F-4D45-A274-B3BF2383B4B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A36" authorId="0" shapeId="0" xr:uid="{C4205C92-E154-485E-AD09-7E57EAA9F6B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paid_principal</t>
        </r>
      </text>
    </comment>
    <comment ref="A39" authorId="0" shapeId="0" xr:uid="{48307722-E7B8-4644-AD29-73612B88B2AD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insurance_payment</t>
        </r>
      </text>
    </comment>
    <comment ref="A40" authorId="0" shapeId="0" xr:uid="{DF756F96-1EF9-4CE6-9429-CB1EA40FD0CF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hoa_payment</t>
        </r>
      </text>
    </comment>
    <comment ref="A41" authorId="0" shapeId="0" xr:uid="{EC15A2E1-E9BF-4035-8B50-4AF68D6B851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maintenance_payment</t>
        </r>
      </text>
    </comment>
    <comment ref="A42" authorId="0" shapeId="0" xr:uid="{BE5356F9-890B-417D-9249-DB7992C82B16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property_tax_payment</t>
        </r>
      </text>
    </comment>
    <comment ref="A43" authorId="0" shapeId="0" xr:uid="{3682609D-092E-4934-96E0-894A56F13867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savings_interest_deduction</t>
        </r>
      </text>
    </comment>
    <comment ref="A44" authorId="0" shapeId="0" xr:uid="{E2B21959-9A7A-4A71-8CA6-D775BA7F514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cash_outflow[mo]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Levine</author>
  </authors>
  <commentList>
    <comment ref="A4" authorId="0" shapeId="0" xr:uid="{A657F5E0-BCD3-454E-97D8-37FBD32E34B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sale_price</t>
        </r>
      </text>
    </comment>
    <comment ref="A5" authorId="0" shapeId="0" xr:uid="{53655549-01B0-4BBC-8A10-2D1F18746277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down_payment</t>
        </r>
      </text>
    </comment>
    <comment ref="A6" authorId="0" shapeId="0" xr:uid="{67ABD812-2DEF-4697-83D5-CE6E6BFBB1E9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mortgage_interest_rate</t>
        </r>
      </text>
    </comment>
    <comment ref="A7" authorId="0" shapeId="0" xr:uid="{B1EC1A57-F7E8-4949-8788-E8770700F9EE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mortgage_years</t>
        </r>
      </text>
    </comment>
    <comment ref="A8" authorId="0" shapeId="0" xr:uid="{76EBED67-73E6-4676-9FA5-E42187294F0A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property_tax_rate</t>
        </r>
      </text>
    </comment>
    <comment ref="A9" authorId="0" shapeId="0" xr:uid="{C04042E3-2FF9-44B7-A73E-18652E429CDE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annual_maintenance</t>
        </r>
      </text>
    </comment>
    <comment ref="A10" authorId="0" shapeId="0" xr:uid="{E879355A-C7D6-434A-8CB3-02839D211821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annual_hoa</t>
        </r>
      </text>
    </comment>
    <comment ref="A11" authorId="0" shapeId="0" xr:uid="{7D394273-3B9A-4D2F-9D9B-FC807B3D2C46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annual_home_insurance</t>
        </r>
      </text>
    </comment>
    <comment ref="A12" authorId="0" shapeId="0" xr:uid="{DFE68B03-7737-4038-81DE-55E3AA56A2C3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13" authorId="0" shapeId="0" xr:uid="{12AD4DAC-2239-4ED8-AC07-FFDC5CE52394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marginal_income_tax_rate</t>
        </r>
      </text>
    </comment>
    <comment ref="A14" authorId="0" shapeId="0" xr:uid="{44F923F5-D9CB-43A4-A861-F3FA8AA7B6C1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inflation_rate</t>
        </r>
      </text>
    </comment>
    <comment ref="A15" authorId="0" shapeId="0" xr:uid="{A0B99418-A2DC-4861-88D3-97E1166F8609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B15" authorId="0" shapeId="0" xr:uid="{53E3ACCF-9DF4-4973-AC04-E4B7ADBC7729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Incorrect Kahn formula! This has been corrected.</t>
        </r>
      </text>
    </comment>
    <comment ref="A18" authorId="0" shapeId="0" xr:uid="{A2EBBB3C-DF3D-4C26-BFE0-8F9CE20AE0BF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rent[0]</t>
        </r>
      </text>
    </comment>
    <comment ref="A19" authorId="0" shapeId="0" xr:uid="{0B31FBCA-CA69-4BF3-AA94-87D31BA50F1B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equity_appreciation_rate</t>
        </r>
      </text>
    </comment>
    <comment ref="A20" authorId="0" shapeId="0" xr:uid="{D9940753-5FE3-41B3-B37F-DCC0EEE7FDE8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savings_interest_rate</t>
        </r>
      </text>
    </comment>
    <comment ref="A30" authorId="0" shapeId="0" xr:uid="{79EDE05C-2899-401E-8FA3-983309EB433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home_value[mo]</t>
        </r>
      </text>
    </comment>
    <comment ref="A31" authorId="0" shapeId="0" xr:uid="{9E981037-F867-40B0-887F-E9CD53BBC406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debt[mo]</t>
        </r>
      </text>
    </comment>
    <comment ref="A32" authorId="0" shapeId="0" xr:uid="{4E03CB00-1EC6-48CF-B399-13A46BDDB842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equity[mo]</t>
        </r>
      </text>
    </comment>
    <comment ref="A36" authorId="0" shapeId="0" xr:uid="{7965D296-F485-4B2C-861B-5E97FFC8D624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interest_on_debt</t>
        </r>
      </text>
    </comment>
    <comment ref="A37" authorId="0" shapeId="0" xr:uid="{0AD9E883-CE6B-47CC-B067-709F1E0E4D6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monthly_mortgage_payment</t>
        </r>
      </text>
    </comment>
    <comment ref="A38" authorId="0" shapeId="0" xr:uid="{1BE3202E-1356-4727-BA96-EE738B73BE40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paid_principal</t>
        </r>
      </text>
    </comment>
    <comment ref="A41" authorId="0" shapeId="0" xr:uid="{64BE97E2-3A4B-4C7E-853E-C9D5E2CF99B5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insurance_payment</t>
        </r>
      </text>
    </comment>
    <comment ref="A42" authorId="0" shapeId="0" xr:uid="{7F663372-69C1-41E9-950F-3D47D8793B37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hoa_payment</t>
        </r>
      </text>
    </comment>
    <comment ref="A43" authorId="0" shapeId="0" xr:uid="{44535EB9-D036-4970-852F-4DAF4AB60134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maintenance_payment</t>
        </r>
      </text>
    </comment>
    <comment ref="A44" authorId="0" shapeId="0" xr:uid="{C8C066F1-A6CC-4BC2-AD66-4B4BD601C4C3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property_tax_payment</t>
        </r>
      </text>
    </comment>
    <comment ref="A45" authorId="0" shapeId="0" xr:uid="{82D15715-00F6-49ED-BE80-AD43ABC6C5EC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savings_interest_deduction</t>
        </r>
      </text>
    </comment>
    <comment ref="A46" authorId="0" shapeId="0" xr:uid="{D9DDADCE-30A2-4889-BECB-24E3294D1467}">
      <text>
        <r>
          <rPr>
            <b/>
            <sz val="9"/>
            <color indexed="81"/>
            <rFont val="Tahoma"/>
            <family val="2"/>
          </rPr>
          <t>Richard Levine:</t>
        </r>
        <r>
          <rPr>
            <sz val="9"/>
            <color indexed="81"/>
            <rFont val="Tahoma"/>
            <family val="2"/>
          </rPr>
          <t xml:space="preserve">
cash_outflow[mo]</t>
        </r>
      </text>
    </comment>
  </commentList>
</comments>
</file>

<file path=xl/sharedStrings.xml><?xml version="1.0" encoding="utf-8"?>
<sst xmlns="http://schemas.openxmlformats.org/spreadsheetml/2006/main" count="178" uniqueCount="90">
  <si>
    <t>Home purchase model</t>
  </si>
  <si>
    <t>Purchase price</t>
  </si>
  <si>
    <t>Downpayment</t>
  </si>
  <si>
    <t>Interest rate</t>
  </si>
  <si>
    <t>Property tax rate</t>
  </si>
  <si>
    <t>Cost of renting similar home</t>
  </si>
  <si>
    <t>Assumed rental price inflation</t>
  </si>
  <si>
    <t>Annual maintainance</t>
  </si>
  <si>
    <t>Assumed annual appreciation</t>
  </si>
  <si>
    <t>Monthly mortage payment</t>
  </si>
  <si>
    <t>Housing association dues</t>
  </si>
  <si>
    <t>Annual insurance</t>
  </si>
  <si>
    <t>Principal amortization (years)</t>
  </si>
  <si>
    <t>Buying scenario</t>
  </si>
  <si>
    <t>Insurance payment</t>
  </si>
  <si>
    <t>Renting Scenario</t>
  </si>
  <si>
    <t>Cashflow that could be spent on home-purchase/expesnes</t>
  </si>
  <si>
    <t xml:space="preserve">Rent </t>
  </si>
  <si>
    <t>Debt</t>
  </si>
  <si>
    <t>Interest on debt</t>
  </si>
  <si>
    <t>Mortage payment</t>
  </si>
  <si>
    <t>Paid principal</t>
  </si>
  <si>
    <t>Home Value</t>
  </si>
  <si>
    <t>Maintenance</t>
  </si>
  <si>
    <t>Property tax</t>
  </si>
  <si>
    <t>Income tax savings from interest deduction</t>
  </si>
  <si>
    <t>Assumed marginal income tax rate</t>
  </si>
  <si>
    <t>Assumed annual (after tax) return on cash</t>
  </si>
  <si>
    <t>Home Equity after 10 years</t>
  </si>
  <si>
    <t>Housing association dues (annual)</t>
  </si>
  <si>
    <t>General inflation</t>
  </si>
  <si>
    <t>Month</t>
  </si>
  <si>
    <t>Savings after 10 years if renting</t>
  </si>
  <si>
    <t>Transaction costs of selling in year 10</t>
  </si>
  <si>
    <t>Home value after 10 years</t>
  </si>
  <si>
    <t>Debt after 10 years</t>
  </si>
  <si>
    <t>Net cash if home sold in 10 years (assuming no capital gains)</t>
  </si>
  <si>
    <t>Present value benefit of owning vs. renting for 10 years</t>
  </si>
  <si>
    <t>Assuming interest compounds monthly</t>
  </si>
  <si>
    <t>Savings when renting</t>
  </si>
  <si>
    <t>Equity in home</t>
  </si>
  <si>
    <t>Total cash outflow in buying scenario</t>
  </si>
  <si>
    <t>Home value after 35 months</t>
  </si>
  <si>
    <t>Debt after 35 months</t>
  </si>
  <si>
    <t>Home Equity after 35 months</t>
  </si>
  <si>
    <t>Transaction costs of selling in 35 months</t>
  </si>
  <si>
    <t>Net cash if home sold in 35 months (assuming no capital gains)</t>
  </si>
  <si>
    <t>Savings after 35 months if renting</t>
  </si>
  <si>
    <t>Present value benefit of owning vs. renting for 35 months</t>
  </si>
  <si>
    <t>Home value after 34 months</t>
  </si>
  <si>
    <t>Debt after 34 months</t>
  </si>
  <si>
    <t>Home Equity after 34 months</t>
  </si>
  <si>
    <t>Transaction costs of selling in 34 months</t>
  </si>
  <si>
    <t>Net cash if home sold in 34 months (assuming no capital gains)</t>
  </si>
  <si>
    <t>Savings after 34 months if renting</t>
  </si>
  <si>
    <t>Present value benefit of owning vs. renting for 34 months</t>
  </si>
  <si>
    <t>Assumed closing costs</t>
  </si>
  <si>
    <t>Assumed selling costs</t>
  </si>
  <si>
    <t>Closing costs</t>
  </si>
  <si>
    <t>Home value after 70 months</t>
  </si>
  <si>
    <t>Debt after 70 months</t>
  </si>
  <si>
    <t>Home Equity after 70 months</t>
  </si>
  <si>
    <t>Transaction costs of selling in 70 months</t>
  </si>
  <si>
    <t>Net cash if home sold in 70 months (assuming no capital gains)</t>
  </si>
  <si>
    <t>Savings after 70 months if renting</t>
  </si>
  <si>
    <t>Present value benefit of owning vs. renting for 70 months</t>
  </si>
  <si>
    <t>Home value after 69 months</t>
  </si>
  <si>
    <t>Debt after 69 months</t>
  </si>
  <si>
    <t>Home Equity after 69 months</t>
  </si>
  <si>
    <t>Transaction costs of selling in 69 months</t>
  </si>
  <si>
    <t>Net cash if home sold in 69 months (assuming no capital gains)</t>
  </si>
  <si>
    <t>Savings after 69 months if renting</t>
  </si>
  <si>
    <t>Present value benefit of owning vs. renting for 69 months</t>
  </si>
  <si>
    <t>Selling Costs</t>
  </si>
  <si>
    <t>Net Equity</t>
  </si>
  <si>
    <t>Difference to add to savings</t>
  </si>
  <si>
    <t>Balance from previous month plus interest</t>
  </si>
  <si>
    <t>Home value after 68 months</t>
  </si>
  <si>
    <t>Debt after 68 months</t>
  </si>
  <si>
    <t>Home Equity after 68 months</t>
  </si>
  <si>
    <t>Transaction costs of selling in 68 months</t>
  </si>
  <si>
    <t>Net cash if home sold in 68 months (assuming no capital gains)</t>
  </si>
  <si>
    <t>Savings after 68 months if renting</t>
  </si>
  <si>
    <t>Present value benefit of owning vs. renting for 68 months</t>
  </si>
  <si>
    <t>Home value after 67 months</t>
  </si>
  <si>
    <t>Debt after 67 months</t>
  </si>
  <si>
    <t>Home Equity after 67 months</t>
  </si>
  <si>
    <t>Transaction costs of selling in 67 months</t>
  </si>
  <si>
    <t>Net cash if home sold in 67 months (assuming no capital gains)</t>
  </si>
  <si>
    <t>Savings after 67 months if renting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</si>
</sst>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B8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3" fillId="3" borderId="0" xfId="0" applyFont="1" applyFill="1"/>
    <xf numFmtId="164" fontId="3" fillId="3" borderId="0" xfId="1" applyNumberFormat="1" applyFont="1" applyFill="1"/>
    <xf numFmtId="9" fontId="0" fillId="4" borderId="0" xfId="0" applyNumberFormat="1" applyFill="1"/>
    <xf numFmtId="8" fontId="0" fillId="0" borderId="0" xfId="0" applyNumberFormat="1"/>
    <xf numFmtId="0" fontId="0" fillId="5" borderId="0" xfId="0" applyFill="1"/>
    <xf numFmtId="0" fontId="0" fillId="6" borderId="0" xfId="0" applyFill="1"/>
    <xf numFmtId="2" fontId="4" fillId="5" borderId="0" xfId="0" applyNumberFormat="1" applyFont="1" applyFill="1"/>
    <xf numFmtId="0" fontId="0" fillId="0" borderId="0" xfId="0" applyFill="1"/>
    <xf numFmtId="8" fontId="0" fillId="0" borderId="0" xfId="0" applyNumberFormat="1" applyFill="1"/>
    <xf numFmtId="2" fontId="7" fillId="0" borderId="0" xfId="0" applyNumberFormat="1" applyFont="1" applyFill="1"/>
    <xf numFmtId="9" fontId="0" fillId="0" borderId="0" xfId="0" applyNumberFormat="1" applyFill="1"/>
    <xf numFmtId="0" fontId="1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8B8B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76"/>
  <sheetViews>
    <sheetView topLeftCell="A52" zoomScale="130" zoomScaleNormal="130" workbookViewId="0">
      <selection activeCell="B81" sqref="B81"/>
    </sheetView>
  </sheetViews>
  <sheetFormatPr defaultRowHeight="12.75" x14ac:dyDescent="0.2"/>
  <cols>
    <col min="1" max="1" width="57.5703125" bestFit="1" customWidth="1"/>
    <col min="2" max="2" width="11.28515625" bestFit="1" customWidth="1"/>
    <col min="3" max="253" width="11.42578125" bestFit="1" customWidth="1"/>
  </cols>
  <sheetData>
    <row r="1" spans="1:12" s="5" customFormat="1" x14ac:dyDescent="0.2">
      <c r="A1" s="5" t="s">
        <v>0</v>
      </c>
    </row>
    <row r="4" spans="1:12" x14ac:dyDescent="0.2">
      <c r="A4" t="s">
        <v>1</v>
      </c>
      <c r="B4" s="1">
        <v>420000</v>
      </c>
      <c r="G4" s="10">
        <f>PMT(0.04/12,30*12,400000)</f>
        <v>-1909.6611818618378</v>
      </c>
      <c r="H4" t="str">
        <f ca="1">_xlfn.FORMULATEXT(G4)</f>
        <v>=PMT(0.04/12,30*12,400000)</v>
      </c>
    </row>
    <row r="5" spans="1:12" x14ac:dyDescent="0.2">
      <c r="A5" t="s">
        <v>2</v>
      </c>
      <c r="B5" s="1">
        <v>20000</v>
      </c>
      <c r="G5" s="12">
        <f>+(B4-B5)*(1-1/(1+B6/12))/(1-1/(1+B6/12)^(B7*12 +1))</f>
        <v>1900.5874864975819</v>
      </c>
      <c r="H5" s="12" t="str">
        <f t="shared" ref="H5:H7" ca="1" si="0">_xlfn.FORMULATEXT(G5)</f>
        <v>=+(B4-B5)*(1-1/(1+B6/12))/(1-1/(1+B6/12)^(B7*12 +1))</v>
      </c>
      <c r="I5" s="12"/>
      <c r="J5" s="12"/>
      <c r="K5" s="12"/>
    </row>
    <row r="6" spans="1:12" x14ac:dyDescent="0.2">
      <c r="A6" t="s">
        <v>3</v>
      </c>
      <c r="B6" s="2">
        <v>0.04</v>
      </c>
      <c r="C6">
        <f>(1/(1+(B6/12)))</f>
        <v>0.99667774086378735</v>
      </c>
      <c r="D6" t="str">
        <f t="shared" ref="D6" ca="1" si="1">_xlfn.FORMULATEXT(C6)</f>
        <v>=(1/(1+(B6/12)))</v>
      </c>
      <c r="G6" s="11">
        <f>(B4-B5)*(((B6/12)*(1+(B6/12))^(30*12)) / ((1+(B6/12))^(30*12)-1))</f>
        <v>1909.6611818618114</v>
      </c>
      <c r="H6" s="11" t="str">
        <f t="shared" ca="1" si="0"/>
        <v>=(B4-B5)*(((B6/12)*(1+(B6/12))^(30*12)) / ((1+(B6/12))^(30*12)-1))</v>
      </c>
      <c r="I6" s="11"/>
      <c r="J6" s="11"/>
      <c r="K6" s="11"/>
      <c r="L6" s="11"/>
    </row>
    <row r="7" spans="1:12" x14ac:dyDescent="0.2">
      <c r="A7" t="s">
        <v>12</v>
      </c>
      <c r="B7" s="1">
        <v>30</v>
      </c>
      <c r="G7" s="11">
        <f>+(B4-B5)*(1-C6)/(C6-C6^(B7*12 +1))</f>
        <v>1909.6611818618433</v>
      </c>
      <c r="H7" s="11" t="str">
        <f t="shared" ca="1" si="0"/>
        <v>=+(B4-B5)*(1-C6)/(C6-C6^(B7*12 +1))</v>
      </c>
      <c r="I7" s="11"/>
      <c r="J7" s="11"/>
      <c r="K7" s="11"/>
      <c r="L7" s="11"/>
    </row>
    <row r="8" spans="1:12" x14ac:dyDescent="0.2">
      <c r="A8" t="s">
        <v>4</v>
      </c>
      <c r="B8" s="3">
        <v>1.2500000000000001E-2</v>
      </c>
      <c r="G8" s="11">
        <f>+(B4-B5) * (1-1/(1+B6/12)) / ((1/(1+B6/12)) - (1/(1+B6/12))^(B7*12 +1))</f>
        <v>1909.6611818618433</v>
      </c>
      <c r="H8" s="11" t="str">
        <f ca="1">_xlfn.FORMULATEXT(G8)</f>
        <v>=+(B4-B5) * (1-1/(1+B6/12)) / ((1/(1+B6/12)) - (1/(1+B6/12))^(B7*12 +1))</v>
      </c>
      <c r="I8" s="11"/>
      <c r="J8" s="11"/>
      <c r="K8" s="11"/>
      <c r="L8" s="11"/>
    </row>
    <row r="9" spans="1:12" x14ac:dyDescent="0.2">
      <c r="A9" t="s">
        <v>7</v>
      </c>
      <c r="B9" s="1">
        <v>1000</v>
      </c>
    </row>
    <row r="10" spans="1:12" x14ac:dyDescent="0.2">
      <c r="A10" t="s">
        <v>29</v>
      </c>
      <c r="B10" s="1">
        <v>2000</v>
      </c>
    </row>
    <row r="11" spans="1:12" x14ac:dyDescent="0.2">
      <c r="A11" t="s">
        <v>11</v>
      </c>
      <c r="B11" s="1">
        <v>1500</v>
      </c>
    </row>
    <row r="12" spans="1:12" x14ac:dyDescent="0.2">
      <c r="A12" t="s">
        <v>8</v>
      </c>
      <c r="B12" s="9">
        <v>0.02</v>
      </c>
    </row>
    <row r="13" spans="1:12" x14ac:dyDescent="0.2">
      <c r="A13" t="s">
        <v>26</v>
      </c>
      <c r="B13" s="2">
        <v>0.3</v>
      </c>
    </row>
    <row r="14" spans="1:12" x14ac:dyDescent="0.2">
      <c r="A14" t="s">
        <v>30</v>
      </c>
      <c r="B14" s="2">
        <v>0.02</v>
      </c>
    </row>
    <row r="15" spans="1:12" x14ac:dyDescent="0.2">
      <c r="A15" t="s">
        <v>9</v>
      </c>
      <c r="B15" s="13">
        <f>+(B4-B5)*(1-1/(1+B6/12))/(1/(1+B6/12)-1/(1+B6/12)^(B7*12 +1))</f>
        <v>1909.6611818618239</v>
      </c>
      <c r="C15" t="s">
        <v>38</v>
      </c>
      <c r="F15" t="str">
        <f ca="1">_xlfn.FORMULATEXT(B15)</f>
        <v>=+(B4-B5)*(1-1/(1+B6/12))/(1/(1+B6/12)-1/(1+B6/12)^(B7*12 +1))</v>
      </c>
    </row>
    <row r="16" spans="1:12" x14ac:dyDescent="0.2">
      <c r="B16" s="11">
        <f>+(B4-B5)*(1-1/(1+B6/12))/(1/(1+B6/12)-1/(1+B6/12)^(B7*12 +1))</f>
        <v>1909.6611818618239</v>
      </c>
      <c r="C16" t="str">
        <f ca="1">_xlfn.FORMULATEXT(B16)</f>
        <v>=+(B4-B5)*(1-1/(1+B6/12))/(1/(1+B6/12)-1/(1+B6/12)^(B7*12 +1))</v>
      </c>
    </row>
    <row r="17" spans="1:256" x14ac:dyDescent="0.2">
      <c r="C17" s="10">
        <f>PMT(0.04/12,30*12,400000)</f>
        <v>-1909.6611818618378</v>
      </c>
      <c r="D17" t="str">
        <f ca="1">_xlfn.FORMULATEXT(C17)</f>
        <v>=PMT(0.04/12,30*12,400000)</v>
      </c>
    </row>
    <row r="18" spans="1:256" x14ac:dyDescent="0.2">
      <c r="A18" t="s">
        <v>5</v>
      </c>
      <c r="B18" s="1">
        <v>1600</v>
      </c>
    </row>
    <row r="19" spans="1:256" x14ac:dyDescent="0.2">
      <c r="A19" t="s">
        <v>6</v>
      </c>
      <c r="B19" s="2">
        <v>0.02</v>
      </c>
    </row>
    <row r="20" spans="1:256" x14ac:dyDescent="0.2">
      <c r="A20" t="s">
        <v>27</v>
      </c>
      <c r="B20" s="2">
        <v>0.04</v>
      </c>
    </row>
    <row r="23" spans="1:256" s="5" customFormat="1" x14ac:dyDescent="0.2">
      <c r="A23" s="5" t="s">
        <v>31</v>
      </c>
      <c r="B23" s="5">
        <v>0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5">
        <v>10</v>
      </c>
      <c r="M23" s="5">
        <v>11</v>
      </c>
      <c r="N23" s="5">
        <v>12</v>
      </c>
      <c r="O23" s="5">
        <v>13</v>
      </c>
      <c r="P23" s="5">
        <v>14</v>
      </c>
      <c r="Q23" s="5">
        <v>15</v>
      </c>
      <c r="R23" s="5">
        <v>16</v>
      </c>
      <c r="S23" s="5">
        <v>17</v>
      </c>
      <c r="T23" s="5">
        <v>18</v>
      </c>
      <c r="U23" s="5">
        <v>19</v>
      </c>
      <c r="V23" s="5">
        <v>20</v>
      </c>
      <c r="W23" s="5">
        <v>21</v>
      </c>
      <c r="X23" s="5">
        <v>22</v>
      </c>
      <c r="Y23" s="5">
        <v>23</v>
      </c>
      <c r="Z23" s="5">
        <v>24</v>
      </c>
      <c r="AA23" s="5">
        <v>25</v>
      </c>
      <c r="AB23" s="5">
        <v>26</v>
      </c>
      <c r="AC23" s="5">
        <v>27</v>
      </c>
      <c r="AD23" s="5">
        <v>28</v>
      </c>
      <c r="AE23" s="5">
        <v>29</v>
      </c>
      <c r="AF23" s="5">
        <v>30</v>
      </c>
      <c r="AG23" s="5">
        <v>31</v>
      </c>
      <c r="AH23" s="5">
        <v>32</v>
      </c>
      <c r="AI23" s="5">
        <v>33</v>
      </c>
      <c r="AJ23" s="5">
        <v>34</v>
      </c>
      <c r="AK23" s="5">
        <v>35</v>
      </c>
      <c r="AL23" s="5">
        <v>36</v>
      </c>
      <c r="AM23" s="5">
        <v>37</v>
      </c>
      <c r="AN23" s="5">
        <v>38</v>
      </c>
      <c r="AO23" s="5">
        <v>39</v>
      </c>
      <c r="AP23" s="5">
        <v>40</v>
      </c>
      <c r="AQ23" s="5">
        <v>41</v>
      </c>
      <c r="AR23" s="5">
        <v>42</v>
      </c>
      <c r="AS23" s="5">
        <v>43</v>
      </c>
      <c r="AT23" s="5">
        <v>44</v>
      </c>
      <c r="AU23" s="5">
        <v>45</v>
      </c>
      <c r="AV23" s="5">
        <v>46</v>
      </c>
      <c r="AW23" s="5">
        <v>47</v>
      </c>
      <c r="AX23" s="5">
        <v>48</v>
      </c>
      <c r="AY23" s="5">
        <v>49</v>
      </c>
      <c r="AZ23" s="5">
        <v>50</v>
      </c>
      <c r="BA23" s="5">
        <v>51</v>
      </c>
      <c r="BB23" s="5">
        <v>52</v>
      </c>
      <c r="BC23" s="5">
        <v>53</v>
      </c>
      <c r="BD23" s="5">
        <v>54</v>
      </c>
      <c r="BE23" s="5">
        <v>55</v>
      </c>
      <c r="BF23" s="5">
        <v>56</v>
      </c>
      <c r="BG23" s="5">
        <v>57</v>
      </c>
      <c r="BH23" s="5">
        <v>58</v>
      </c>
      <c r="BI23" s="5">
        <v>59</v>
      </c>
      <c r="BJ23" s="5">
        <v>60</v>
      </c>
      <c r="BK23" s="5">
        <v>61</v>
      </c>
      <c r="BL23" s="5">
        <v>62</v>
      </c>
      <c r="BM23" s="5">
        <v>63</v>
      </c>
      <c r="BN23" s="5">
        <v>64</v>
      </c>
      <c r="BO23" s="5">
        <v>65</v>
      </c>
      <c r="BP23" s="5">
        <v>66</v>
      </c>
      <c r="BQ23" s="5">
        <v>67</v>
      </c>
      <c r="BR23" s="5">
        <v>68</v>
      </c>
      <c r="BS23" s="5">
        <v>69</v>
      </c>
      <c r="BT23" s="5">
        <v>70</v>
      </c>
      <c r="BU23" s="5">
        <v>71</v>
      </c>
      <c r="BV23" s="5">
        <v>72</v>
      </c>
      <c r="BW23" s="5">
        <v>73</v>
      </c>
      <c r="BX23" s="5">
        <v>74</v>
      </c>
      <c r="BY23" s="5">
        <v>75</v>
      </c>
      <c r="BZ23" s="5">
        <v>76</v>
      </c>
      <c r="CA23" s="5">
        <v>77</v>
      </c>
      <c r="CB23" s="5">
        <v>78</v>
      </c>
      <c r="CC23" s="5">
        <v>79</v>
      </c>
      <c r="CD23" s="5">
        <v>80</v>
      </c>
      <c r="CE23" s="5">
        <v>81</v>
      </c>
      <c r="CF23" s="5">
        <v>82</v>
      </c>
      <c r="CG23" s="5">
        <v>83</v>
      </c>
      <c r="CH23" s="5">
        <v>84</v>
      </c>
      <c r="CI23" s="5">
        <v>85</v>
      </c>
      <c r="CJ23" s="5">
        <v>86</v>
      </c>
      <c r="CK23" s="5">
        <v>87</v>
      </c>
      <c r="CL23" s="5">
        <v>88</v>
      </c>
      <c r="CM23" s="5">
        <v>89</v>
      </c>
      <c r="CN23" s="5">
        <v>90</v>
      </c>
      <c r="CO23" s="5">
        <v>91</v>
      </c>
      <c r="CP23" s="5">
        <v>92</v>
      </c>
      <c r="CQ23" s="5">
        <v>93</v>
      </c>
      <c r="CR23" s="5">
        <v>94</v>
      </c>
      <c r="CS23" s="5">
        <v>95</v>
      </c>
      <c r="CT23" s="5">
        <v>96</v>
      </c>
      <c r="CU23" s="5">
        <v>97</v>
      </c>
      <c r="CV23" s="5">
        <v>98</v>
      </c>
      <c r="CW23" s="5">
        <v>99</v>
      </c>
      <c r="CX23" s="5">
        <v>100</v>
      </c>
      <c r="CY23" s="5">
        <v>101</v>
      </c>
      <c r="CZ23" s="5">
        <v>102</v>
      </c>
      <c r="DA23" s="5">
        <v>103</v>
      </c>
      <c r="DB23" s="5">
        <v>104</v>
      </c>
      <c r="DC23" s="5">
        <v>105</v>
      </c>
      <c r="DD23" s="5">
        <v>106</v>
      </c>
      <c r="DE23" s="5">
        <v>107</v>
      </c>
      <c r="DF23" s="5">
        <v>108</v>
      </c>
      <c r="DG23" s="5">
        <v>109</v>
      </c>
      <c r="DH23" s="5">
        <v>110</v>
      </c>
      <c r="DI23" s="5">
        <v>111</v>
      </c>
      <c r="DJ23" s="5">
        <v>112</v>
      </c>
      <c r="DK23" s="5">
        <v>113</v>
      </c>
      <c r="DL23" s="5">
        <v>114</v>
      </c>
      <c r="DM23" s="5">
        <v>115</v>
      </c>
      <c r="DN23" s="5">
        <v>116</v>
      </c>
      <c r="DO23" s="5">
        <v>117</v>
      </c>
      <c r="DP23" s="5">
        <v>118</v>
      </c>
      <c r="DQ23" s="5">
        <v>119</v>
      </c>
      <c r="DR23" s="5">
        <v>120</v>
      </c>
      <c r="DS23" s="5">
        <v>121</v>
      </c>
      <c r="DT23" s="5">
        <v>122</v>
      </c>
      <c r="DU23" s="5">
        <v>123</v>
      </c>
      <c r="DV23" s="5">
        <v>124</v>
      </c>
      <c r="DW23" s="5">
        <v>125</v>
      </c>
      <c r="DX23" s="5">
        <v>126</v>
      </c>
      <c r="DY23" s="5">
        <v>127</v>
      </c>
      <c r="DZ23" s="5">
        <v>128</v>
      </c>
      <c r="EA23" s="5">
        <v>129</v>
      </c>
      <c r="EB23" s="5">
        <v>130</v>
      </c>
      <c r="EC23" s="5">
        <v>131</v>
      </c>
      <c r="ED23" s="5">
        <v>132</v>
      </c>
      <c r="EE23" s="5">
        <v>133</v>
      </c>
      <c r="EF23" s="5">
        <v>134</v>
      </c>
      <c r="EG23" s="5">
        <v>135</v>
      </c>
      <c r="EH23" s="5">
        <v>136</v>
      </c>
      <c r="EI23" s="5">
        <v>137</v>
      </c>
      <c r="EJ23" s="5">
        <v>138</v>
      </c>
      <c r="EK23" s="5">
        <v>139</v>
      </c>
      <c r="EL23" s="5">
        <v>140</v>
      </c>
      <c r="EM23" s="5">
        <v>141</v>
      </c>
      <c r="EN23" s="5">
        <v>142</v>
      </c>
      <c r="EO23" s="5">
        <v>143</v>
      </c>
      <c r="EP23" s="5">
        <v>144</v>
      </c>
      <c r="EQ23" s="5">
        <v>145</v>
      </c>
      <c r="ER23" s="5">
        <v>146</v>
      </c>
      <c r="ES23" s="5">
        <v>147</v>
      </c>
      <c r="ET23" s="5">
        <v>148</v>
      </c>
      <c r="EU23" s="5">
        <v>149</v>
      </c>
      <c r="EV23" s="5">
        <v>150</v>
      </c>
      <c r="EW23" s="5">
        <v>151</v>
      </c>
      <c r="EX23" s="5">
        <v>152</v>
      </c>
      <c r="EY23" s="5">
        <v>153</v>
      </c>
      <c r="EZ23" s="5">
        <v>154</v>
      </c>
      <c r="FA23" s="5">
        <v>155</v>
      </c>
      <c r="FB23" s="5">
        <v>156</v>
      </c>
      <c r="FC23" s="5">
        <v>157</v>
      </c>
      <c r="FD23" s="5">
        <v>158</v>
      </c>
      <c r="FE23" s="5">
        <v>159</v>
      </c>
      <c r="FF23" s="5">
        <v>160</v>
      </c>
      <c r="FG23" s="5">
        <v>161</v>
      </c>
      <c r="FH23" s="5">
        <v>162</v>
      </c>
      <c r="FI23" s="5">
        <v>163</v>
      </c>
      <c r="FJ23" s="5">
        <v>164</v>
      </c>
      <c r="FK23" s="5">
        <v>165</v>
      </c>
      <c r="FL23" s="5">
        <v>166</v>
      </c>
      <c r="FM23" s="5">
        <v>167</v>
      </c>
      <c r="FN23" s="5">
        <v>168</v>
      </c>
      <c r="FO23" s="5">
        <v>169</v>
      </c>
      <c r="FP23" s="5">
        <v>170</v>
      </c>
      <c r="FQ23" s="5">
        <v>171</v>
      </c>
      <c r="FR23" s="5">
        <v>172</v>
      </c>
      <c r="FS23" s="5">
        <v>173</v>
      </c>
      <c r="FT23" s="5">
        <v>174</v>
      </c>
      <c r="FU23" s="5">
        <v>175</v>
      </c>
      <c r="FV23" s="5">
        <v>176</v>
      </c>
      <c r="FW23" s="5">
        <v>177</v>
      </c>
      <c r="FX23" s="5">
        <v>178</v>
      </c>
      <c r="FY23" s="5">
        <v>179</v>
      </c>
      <c r="FZ23" s="5">
        <v>180</v>
      </c>
      <c r="GA23" s="5">
        <v>181</v>
      </c>
      <c r="GB23" s="5">
        <v>182</v>
      </c>
      <c r="GC23" s="5">
        <v>183</v>
      </c>
      <c r="GD23" s="5">
        <v>184</v>
      </c>
      <c r="GE23" s="5">
        <v>185</v>
      </c>
      <c r="GF23" s="5">
        <v>186</v>
      </c>
      <c r="GG23" s="5">
        <v>187</v>
      </c>
      <c r="GH23" s="5">
        <v>188</v>
      </c>
      <c r="GI23" s="5">
        <v>189</v>
      </c>
      <c r="GJ23" s="5">
        <v>190</v>
      </c>
      <c r="GK23" s="5">
        <v>191</v>
      </c>
      <c r="GL23" s="5">
        <v>192</v>
      </c>
      <c r="GM23" s="5">
        <v>193</v>
      </c>
      <c r="GN23" s="5">
        <v>194</v>
      </c>
      <c r="GO23" s="5">
        <v>195</v>
      </c>
      <c r="GP23" s="5">
        <v>196</v>
      </c>
      <c r="GQ23" s="5">
        <v>197</v>
      </c>
      <c r="GR23" s="5">
        <v>198</v>
      </c>
      <c r="GS23" s="5">
        <v>199</v>
      </c>
      <c r="GT23" s="5">
        <v>200</v>
      </c>
      <c r="GU23" s="5">
        <v>201</v>
      </c>
      <c r="GV23" s="5">
        <v>202</v>
      </c>
      <c r="GW23" s="5">
        <v>203</v>
      </c>
      <c r="GX23" s="5">
        <v>204</v>
      </c>
      <c r="GY23" s="5">
        <v>205</v>
      </c>
      <c r="GZ23" s="5">
        <v>206</v>
      </c>
      <c r="HA23" s="5">
        <v>207</v>
      </c>
      <c r="HB23" s="5">
        <v>208</v>
      </c>
      <c r="HC23" s="5">
        <v>209</v>
      </c>
      <c r="HD23" s="5">
        <v>210</v>
      </c>
      <c r="HE23" s="5">
        <v>211</v>
      </c>
      <c r="HF23" s="5">
        <v>212</v>
      </c>
      <c r="HG23" s="5">
        <v>213</v>
      </c>
      <c r="HH23" s="5">
        <v>214</v>
      </c>
      <c r="HI23" s="5">
        <v>215</v>
      </c>
      <c r="HJ23" s="5">
        <v>216</v>
      </c>
      <c r="HK23" s="5">
        <v>217</v>
      </c>
      <c r="HL23" s="5">
        <v>218</v>
      </c>
      <c r="HM23" s="5">
        <v>219</v>
      </c>
      <c r="HN23" s="5">
        <v>220</v>
      </c>
      <c r="HO23" s="5">
        <v>221</v>
      </c>
      <c r="HP23" s="5">
        <v>222</v>
      </c>
      <c r="HQ23" s="5">
        <v>223</v>
      </c>
      <c r="HR23" s="5">
        <v>224</v>
      </c>
      <c r="HS23" s="5">
        <v>225</v>
      </c>
      <c r="HT23" s="5">
        <v>226</v>
      </c>
      <c r="HU23" s="5">
        <v>227</v>
      </c>
      <c r="HV23" s="5">
        <v>228</v>
      </c>
      <c r="HW23" s="5">
        <v>229</v>
      </c>
      <c r="HX23" s="5">
        <v>230</v>
      </c>
      <c r="HY23" s="5">
        <v>231</v>
      </c>
      <c r="HZ23" s="5">
        <v>232</v>
      </c>
      <c r="IA23" s="5">
        <v>233</v>
      </c>
      <c r="IB23" s="5">
        <v>234</v>
      </c>
      <c r="IC23" s="5">
        <v>235</v>
      </c>
      <c r="ID23" s="5">
        <v>236</v>
      </c>
      <c r="IE23" s="5">
        <v>237</v>
      </c>
      <c r="IF23" s="5">
        <v>238</v>
      </c>
      <c r="IG23" s="5">
        <v>239</v>
      </c>
      <c r="IH23" s="5">
        <v>240</v>
      </c>
      <c r="II23" s="5">
        <v>241</v>
      </c>
      <c r="IJ23" s="5">
        <v>242</v>
      </c>
      <c r="IK23" s="5">
        <v>243</v>
      </c>
      <c r="IL23" s="5">
        <v>244</v>
      </c>
      <c r="IM23" s="5">
        <v>245</v>
      </c>
      <c r="IN23" s="5">
        <v>246</v>
      </c>
      <c r="IO23" s="5">
        <v>247</v>
      </c>
      <c r="IP23" s="5">
        <v>248</v>
      </c>
      <c r="IQ23" s="5">
        <v>249</v>
      </c>
      <c r="IR23" s="5">
        <v>250</v>
      </c>
      <c r="IS23" s="5">
        <v>251</v>
      </c>
      <c r="IT23" s="5">
        <v>252</v>
      </c>
      <c r="IU23" s="5">
        <v>253</v>
      </c>
      <c r="IV23" s="5">
        <v>254</v>
      </c>
    </row>
    <row r="25" spans="1:256" s="5" customFormat="1" x14ac:dyDescent="0.2">
      <c r="A25" s="5" t="s">
        <v>13</v>
      </c>
    </row>
    <row r="27" spans="1:256" s="4" customFormat="1" x14ac:dyDescent="0.2">
      <c r="A27" t="s">
        <v>22</v>
      </c>
      <c r="B27" s="4">
        <f>+B4</f>
        <v>420000</v>
      </c>
      <c r="C27" s="4">
        <f>+B27*(1+$B$12/12)</f>
        <v>420700</v>
      </c>
      <c r="D27" s="4">
        <f t="shared" ref="D27:O27" si="2">+C27*(1+$B$12/12)</f>
        <v>421401.16666666669</v>
      </c>
      <c r="E27" s="4">
        <f t="shared" si="2"/>
        <v>422103.50194444449</v>
      </c>
      <c r="F27" s="4">
        <f t="shared" si="2"/>
        <v>422807.00778101856</v>
      </c>
      <c r="G27" s="4">
        <f t="shared" si="2"/>
        <v>423511.68612732028</v>
      </c>
      <c r="H27" s="4">
        <f t="shared" si="2"/>
        <v>424217.53893753252</v>
      </c>
      <c r="I27" s="4">
        <f t="shared" si="2"/>
        <v>424924.56816909509</v>
      </c>
      <c r="J27" s="4">
        <f t="shared" si="2"/>
        <v>425632.77578271029</v>
      </c>
      <c r="K27" s="4">
        <f t="shared" si="2"/>
        <v>426342.16374234814</v>
      </c>
      <c r="L27" s="4">
        <f t="shared" si="2"/>
        <v>427052.73401525209</v>
      </c>
      <c r="M27" s="4">
        <f t="shared" si="2"/>
        <v>427764.48857194418</v>
      </c>
      <c r="N27" s="4">
        <f t="shared" si="2"/>
        <v>428477.42938623077</v>
      </c>
      <c r="O27" s="4">
        <f t="shared" si="2"/>
        <v>429191.55843520781</v>
      </c>
      <c r="P27" s="4">
        <f t="shared" ref="P27:CA27" si="3">+O27*(1+$B$12/12)</f>
        <v>429906.87769926654</v>
      </c>
      <c r="Q27" s="4">
        <f t="shared" si="3"/>
        <v>430623.38916209864</v>
      </c>
      <c r="R27" s="4">
        <f t="shared" si="3"/>
        <v>431341.09481070214</v>
      </c>
      <c r="S27" s="4">
        <f t="shared" si="3"/>
        <v>432059.99663538666</v>
      </c>
      <c r="T27" s="4">
        <f t="shared" si="3"/>
        <v>432780.09662977897</v>
      </c>
      <c r="U27" s="4">
        <f t="shared" si="3"/>
        <v>433501.39679082861</v>
      </c>
      <c r="V27" s="4">
        <f t="shared" si="3"/>
        <v>434223.89911881334</v>
      </c>
      <c r="W27" s="4">
        <f t="shared" si="3"/>
        <v>434947.60561734473</v>
      </c>
      <c r="X27" s="4">
        <f t="shared" si="3"/>
        <v>435672.51829337364</v>
      </c>
      <c r="Y27" s="4">
        <f t="shared" si="3"/>
        <v>436398.63915719592</v>
      </c>
      <c r="Z27" s="4">
        <f t="shared" si="3"/>
        <v>437125.97022245795</v>
      </c>
      <c r="AA27" s="4">
        <f t="shared" si="3"/>
        <v>437854.51350616204</v>
      </c>
      <c r="AB27" s="4">
        <f t="shared" si="3"/>
        <v>438584.27102867234</v>
      </c>
      <c r="AC27" s="4">
        <f t="shared" si="3"/>
        <v>439315.24481372017</v>
      </c>
      <c r="AD27" s="4">
        <f t="shared" si="3"/>
        <v>440047.43688840972</v>
      </c>
      <c r="AE27" s="4">
        <f t="shared" si="3"/>
        <v>440780.84928322374</v>
      </c>
      <c r="AF27" s="4">
        <f t="shared" si="3"/>
        <v>441515.48403202911</v>
      </c>
      <c r="AG27" s="4">
        <f t="shared" si="3"/>
        <v>442251.3431720825</v>
      </c>
      <c r="AH27" s="4">
        <f t="shared" si="3"/>
        <v>442988.42874403601</v>
      </c>
      <c r="AI27" s="4">
        <f t="shared" si="3"/>
        <v>443726.74279194273</v>
      </c>
      <c r="AJ27" s="4">
        <f t="shared" si="3"/>
        <v>444466.28736326267</v>
      </c>
      <c r="AK27" s="4">
        <f t="shared" si="3"/>
        <v>445207.06450886815</v>
      </c>
      <c r="AL27" s="4">
        <f t="shared" si="3"/>
        <v>445949.0762830496</v>
      </c>
      <c r="AM27" s="4">
        <f t="shared" si="3"/>
        <v>446692.32474352134</v>
      </c>
      <c r="AN27" s="4">
        <f t="shared" si="3"/>
        <v>447436.81195142725</v>
      </c>
      <c r="AO27" s="4">
        <f t="shared" si="3"/>
        <v>448182.53997134633</v>
      </c>
      <c r="AP27" s="4">
        <f t="shared" si="3"/>
        <v>448929.51087129861</v>
      </c>
      <c r="AQ27" s="4">
        <f t="shared" si="3"/>
        <v>449677.72672275081</v>
      </c>
      <c r="AR27" s="4">
        <f t="shared" si="3"/>
        <v>450427.18960062211</v>
      </c>
      <c r="AS27" s="4">
        <f t="shared" si="3"/>
        <v>451177.90158328984</v>
      </c>
      <c r="AT27" s="4">
        <f t="shared" si="3"/>
        <v>451929.86475259537</v>
      </c>
      <c r="AU27" s="4">
        <f t="shared" si="3"/>
        <v>452683.08119384974</v>
      </c>
      <c r="AV27" s="4">
        <f t="shared" si="3"/>
        <v>453437.55299583951</v>
      </c>
      <c r="AW27" s="4">
        <f t="shared" si="3"/>
        <v>454193.28225083259</v>
      </c>
      <c r="AX27" s="4">
        <f t="shared" si="3"/>
        <v>454950.27105458401</v>
      </c>
      <c r="AY27" s="4">
        <f t="shared" si="3"/>
        <v>455708.52150634164</v>
      </c>
      <c r="AZ27" s="4">
        <f t="shared" si="3"/>
        <v>456468.03570885223</v>
      </c>
      <c r="BA27" s="4">
        <f t="shared" si="3"/>
        <v>457228.81576836703</v>
      </c>
      <c r="BB27" s="4">
        <f t="shared" si="3"/>
        <v>457990.86379464768</v>
      </c>
      <c r="BC27" s="4">
        <f t="shared" si="3"/>
        <v>458754.18190097209</v>
      </c>
      <c r="BD27" s="4">
        <f t="shared" si="3"/>
        <v>459518.77220414038</v>
      </c>
      <c r="BE27" s="4">
        <f t="shared" si="3"/>
        <v>460284.63682448061</v>
      </c>
      <c r="BF27" s="4">
        <f t="shared" si="3"/>
        <v>461051.77788585477</v>
      </c>
      <c r="BG27" s="4">
        <f t="shared" si="3"/>
        <v>461820.19751566456</v>
      </c>
      <c r="BH27" s="4">
        <f t="shared" si="3"/>
        <v>462589.89784485736</v>
      </c>
      <c r="BI27" s="4">
        <f t="shared" si="3"/>
        <v>463360.88100793213</v>
      </c>
      <c r="BJ27" s="4">
        <f t="shared" si="3"/>
        <v>464133.14914294536</v>
      </c>
      <c r="BK27" s="4">
        <f t="shared" si="3"/>
        <v>464906.70439151698</v>
      </c>
      <c r="BL27" s="4">
        <f t="shared" si="3"/>
        <v>465681.54889883619</v>
      </c>
      <c r="BM27" s="4">
        <f t="shared" si="3"/>
        <v>466457.68481366761</v>
      </c>
      <c r="BN27" s="4">
        <f t="shared" si="3"/>
        <v>467235.11428835709</v>
      </c>
      <c r="BO27" s="4">
        <f t="shared" si="3"/>
        <v>468013.83947883768</v>
      </c>
      <c r="BP27" s="4">
        <f t="shared" si="3"/>
        <v>468793.86254463578</v>
      </c>
      <c r="BQ27" s="4">
        <f t="shared" si="3"/>
        <v>469575.18564887688</v>
      </c>
      <c r="BR27" s="4">
        <f t="shared" si="3"/>
        <v>470357.81095829169</v>
      </c>
      <c r="BS27" s="4">
        <f t="shared" si="3"/>
        <v>471141.74064322218</v>
      </c>
      <c r="BT27" s="4">
        <f t="shared" si="3"/>
        <v>471926.97687762755</v>
      </c>
      <c r="BU27" s="4">
        <f t="shared" si="3"/>
        <v>472713.52183909027</v>
      </c>
      <c r="BV27" s="4">
        <f t="shared" si="3"/>
        <v>473501.37770882208</v>
      </c>
      <c r="BW27" s="4">
        <f t="shared" si="3"/>
        <v>474290.54667167016</v>
      </c>
      <c r="BX27" s="4">
        <f t="shared" si="3"/>
        <v>475081.03091612295</v>
      </c>
      <c r="BY27" s="4">
        <f t="shared" si="3"/>
        <v>475872.83263431652</v>
      </c>
      <c r="BZ27" s="4">
        <f t="shared" si="3"/>
        <v>476665.95402204042</v>
      </c>
      <c r="CA27" s="4">
        <f t="shared" si="3"/>
        <v>477460.39727874385</v>
      </c>
      <c r="CB27" s="4">
        <f t="shared" ref="CB27:EM27" si="4">+CA27*(1+$B$12/12)</f>
        <v>478256.16460754175</v>
      </c>
      <c r="CC27" s="4">
        <f t="shared" si="4"/>
        <v>479053.25821522099</v>
      </c>
      <c r="CD27" s="4">
        <f t="shared" si="4"/>
        <v>479851.68031224638</v>
      </c>
      <c r="CE27" s="4">
        <f t="shared" si="4"/>
        <v>480651.43311276683</v>
      </c>
      <c r="CF27" s="4">
        <f t="shared" si="4"/>
        <v>481452.51883462147</v>
      </c>
      <c r="CG27" s="4">
        <f t="shared" si="4"/>
        <v>482254.93969934585</v>
      </c>
      <c r="CH27" s="4">
        <f t="shared" si="4"/>
        <v>483058.6979321781</v>
      </c>
      <c r="CI27" s="4">
        <f t="shared" si="4"/>
        <v>483863.7957620651</v>
      </c>
      <c r="CJ27" s="4">
        <f t="shared" si="4"/>
        <v>484670.23542166856</v>
      </c>
      <c r="CK27" s="4">
        <f t="shared" si="4"/>
        <v>485478.01914737135</v>
      </c>
      <c r="CL27" s="4">
        <f t="shared" si="4"/>
        <v>486287.14917928365</v>
      </c>
      <c r="CM27" s="4">
        <f t="shared" si="4"/>
        <v>487097.62776124914</v>
      </c>
      <c r="CN27" s="4">
        <f t="shared" si="4"/>
        <v>487909.45714085124</v>
      </c>
      <c r="CO27" s="4">
        <f t="shared" si="4"/>
        <v>488722.63956941932</v>
      </c>
      <c r="CP27" s="4">
        <f t="shared" si="4"/>
        <v>489537.17730203504</v>
      </c>
      <c r="CQ27" s="4">
        <f t="shared" si="4"/>
        <v>490353.07259753847</v>
      </c>
      <c r="CR27" s="4">
        <f t="shared" si="4"/>
        <v>491170.32771853439</v>
      </c>
      <c r="CS27" s="4">
        <f t="shared" si="4"/>
        <v>491988.94493139861</v>
      </c>
      <c r="CT27" s="4">
        <f t="shared" si="4"/>
        <v>492808.92650628428</v>
      </c>
      <c r="CU27" s="4">
        <f t="shared" si="4"/>
        <v>493630.27471712808</v>
      </c>
      <c r="CV27" s="4">
        <f t="shared" si="4"/>
        <v>494452.99184165662</v>
      </c>
      <c r="CW27" s="4">
        <f t="shared" si="4"/>
        <v>495277.08016139275</v>
      </c>
      <c r="CX27" s="4">
        <f t="shared" si="4"/>
        <v>496102.54196166177</v>
      </c>
      <c r="CY27" s="4">
        <f t="shared" si="4"/>
        <v>496929.37953159789</v>
      </c>
      <c r="CZ27" s="4">
        <f t="shared" si="4"/>
        <v>497757.59516415058</v>
      </c>
      <c r="DA27" s="4">
        <f t="shared" si="4"/>
        <v>498587.19115609088</v>
      </c>
      <c r="DB27" s="4">
        <f t="shared" si="4"/>
        <v>499418.16980801773</v>
      </c>
      <c r="DC27" s="4">
        <f t="shared" si="4"/>
        <v>500250.53342436446</v>
      </c>
      <c r="DD27" s="4">
        <f t="shared" si="4"/>
        <v>501084.28431340511</v>
      </c>
      <c r="DE27" s="4">
        <f t="shared" si="4"/>
        <v>501919.42478726082</v>
      </c>
      <c r="DF27" s="4">
        <f t="shared" si="4"/>
        <v>502755.95716190629</v>
      </c>
      <c r="DG27" s="4">
        <f t="shared" si="4"/>
        <v>503593.88375717617</v>
      </c>
      <c r="DH27" s="4">
        <f t="shared" si="4"/>
        <v>504433.2068967715</v>
      </c>
      <c r="DI27" s="4">
        <f t="shared" si="4"/>
        <v>505273.92890826613</v>
      </c>
      <c r="DJ27" s="4">
        <f t="shared" si="4"/>
        <v>506116.05212311324</v>
      </c>
      <c r="DK27" s="4">
        <f t="shared" si="4"/>
        <v>506959.57887665177</v>
      </c>
      <c r="DL27" s="4">
        <f t="shared" si="4"/>
        <v>507804.51150811289</v>
      </c>
      <c r="DM27" s="4">
        <f t="shared" si="4"/>
        <v>508650.85236062645</v>
      </c>
      <c r="DN27" s="4">
        <f t="shared" si="4"/>
        <v>509498.60378122749</v>
      </c>
      <c r="DO27" s="4">
        <f t="shared" si="4"/>
        <v>510347.76812086289</v>
      </c>
      <c r="DP27" s="4">
        <f t="shared" si="4"/>
        <v>511198.34773439768</v>
      </c>
      <c r="DQ27" s="4">
        <f t="shared" si="4"/>
        <v>512050.34498062171</v>
      </c>
      <c r="DR27" s="4">
        <f t="shared" si="4"/>
        <v>512903.7622222561</v>
      </c>
      <c r="DS27" s="4">
        <f t="shared" si="4"/>
        <v>513758.60182595986</v>
      </c>
      <c r="DT27" s="4">
        <f t="shared" si="4"/>
        <v>514614.86616233649</v>
      </c>
      <c r="DU27" s="4">
        <f t="shared" si="4"/>
        <v>515472.55760594038</v>
      </c>
      <c r="DV27" s="4">
        <f t="shared" si="4"/>
        <v>516331.67853528366</v>
      </c>
      <c r="DW27" s="4">
        <f t="shared" si="4"/>
        <v>517192.23133284249</v>
      </c>
      <c r="DX27" s="4">
        <f t="shared" si="4"/>
        <v>518054.21838506393</v>
      </c>
      <c r="DY27" s="4">
        <f t="shared" si="4"/>
        <v>518917.64208237239</v>
      </c>
      <c r="DZ27" s="4">
        <f t="shared" si="4"/>
        <v>519782.50481917633</v>
      </c>
      <c r="EA27" s="4">
        <f t="shared" si="4"/>
        <v>520648.80899387499</v>
      </c>
      <c r="EB27" s="4">
        <f t="shared" si="4"/>
        <v>521516.55700886482</v>
      </c>
      <c r="EC27" s="4">
        <f t="shared" si="4"/>
        <v>522385.75127054629</v>
      </c>
      <c r="ED27" s="4">
        <f t="shared" si="4"/>
        <v>523256.39418933057</v>
      </c>
      <c r="EE27" s="4">
        <f t="shared" si="4"/>
        <v>524128.48817964614</v>
      </c>
      <c r="EF27" s="4">
        <f t="shared" si="4"/>
        <v>525002.03565994557</v>
      </c>
      <c r="EG27" s="4">
        <f t="shared" si="4"/>
        <v>525877.03905271215</v>
      </c>
      <c r="EH27" s="4">
        <f t="shared" si="4"/>
        <v>526753.50078446674</v>
      </c>
      <c r="EI27" s="4">
        <f t="shared" si="4"/>
        <v>527631.42328577419</v>
      </c>
      <c r="EJ27" s="4">
        <f t="shared" si="4"/>
        <v>528510.80899125047</v>
      </c>
      <c r="EK27" s="4">
        <f t="shared" si="4"/>
        <v>529391.66033956921</v>
      </c>
      <c r="EL27" s="4">
        <f t="shared" si="4"/>
        <v>530273.97977346845</v>
      </c>
      <c r="EM27" s="4">
        <f t="shared" si="4"/>
        <v>531157.76973975764</v>
      </c>
      <c r="EN27" s="4">
        <f t="shared" ref="EN27:GY27" si="5">+EM27*(1+$B$12/12)</f>
        <v>532043.03268932388</v>
      </c>
      <c r="EO27" s="4">
        <f t="shared" si="5"/>
        <v>532929.77107713942</v>
      </c>
      <c r="EP27" s="4">
        <f t="shared" si="5"/>
        <v>533817.98736226803</v>
      </c>
      <c r="EQ27" s="4">
        <f t="shared" si="5"/>
        <v>534707.68400787178</v>
      </c>
      <c r="ER27" s="4">
        <f t="shared" si="5"/>
        <v>535598.86348121823</v>
      </c>
      <c r="ES27" s="4">
        <f t="shared" si="5"/>
        <v>536491.52825368696</v>
      </c>
      <c r="ET27" s="4">
        <f t="shared" si="5"/>
        <v>537385.68080077646</v>
      </c>
      <c r="EU27" s="4">
        <f t="shared" si="5"/>
        <v>538281.32360211108</v>
      </c>
      <c r="EV27" s="4">
        <f t="shared" si="5"/>
        <v>539178.45914144791</v>
      </c>
      <c r="EW27" s="4">
        <f t="shared" si="5"/>
        <v>540077.08990668366</v>
      </c>
      <c r="EX27" s="4">
        <f t="shared" si="5"/>
        <v>540977.21838986152</v>
      </c>
      <c r="EY27" s="4">
        <f t="shared" si="5"/>
        <v>541878.84708717803</v>
      </c>
      <c r="EZ27" s="4">
        <f t="shared" si="5"/>
        <v>542781.97849899007</v>
      </c>
      <c r="FA27" s="4">
        <f t="shared" si="5"/>
        <v>543686.6151298217</v>
      </c>
      <c r="FB27" s="4">
        <f t="shared" si="5"/>
        <v>544592.75948837143</v>
      </c>
      <c r="FC27" s="4">
        <f t="shared" si="5"/>
        <v>545500.4140875187</v>
      </c>
      <c r="FD27" s="4">
        <f t="shared" si="5"/>
        <v>546409.58144433121</v>
      </c>
      <c r="FE27" s="4">
        <f t="shared" si="5"/>
        <v>547320.26408007182</v>
      </c>
      <c r="FF27" s="4">
        <f t="shared" si="5"/>
        <v>548232.46452020528</v>
      </c>
      <c r="FG27" s="4">
        <f t="shared" si="5"/>
        <v>549146.18529440567</v>
      </c>
      <c r="FH27" s="4">
        <f t="shared" si="5"/>
        <v>550061.42893656308</v>
      </c>
      <c r="FI27" s="4">
        <f t="shared" si="5"/>
        <v>550978.19798479066</v>
      </c>
      <c r="FJ27" s="4">
        <f t="shared" si="5"/>
        <v>551896.49498143198</v>
      </c>
      <c r="FK27" s="4">
        <f t="shared" si="5"/>
        <v>552816.32247306767</v>
      </c>
      <c r="FL27" s="4">
        <f t="shared" si="5"/>
        <v>553737.68301052286</v>
      </c>
      <c r="FM27" s="4">
        <f t="shared" si="5"/>
        <v>554660.5791488738</v>
      </c>
      <c r="FN27" s="4">
        <f t="shared" si="5"/>
        <v>555585.01344745525</v>
      </c>
      <c r="FO27" s="4">
        <f t="shared" si="5"/>
        <v>556510.98846986773</v>
      </c>
      <c r="FP27" s="4">
        <f t="shared" si="5"/>
        <v>557438.50678398425</v>
      </c>
      <c r="FQ27" s="4">
        <f t="shared" si="5"/>
        <v>558367.57096195756</v>
      </c>
      <c r="FR27" s="4">
        <f t="shared" si="5"/>
        <v>559298.18358022755</v>
      </c>
      <c r="FS27" s="4">
        <f t="shared" si="5"/>
        <v>560230.34721952793</v>
      </c>
      <c r="FT27" s="4">
        <f t="shared" si="5"/>
        <v>561164.06446489389</v>
      </c>
      <c r="FU27" s="4">
        <f t="shared" si="5"/>
        <v>562099.33790566877</v>
      </c>
      <c r="FV27" s="4">
        <f t="shared" si="5"/>
        <v>563036.17013551155</v>
      </c>
      <c r="FW27" s="4">
        <f t="shared" si="5"/>
        <v>563974.56375240406</v>
      </c>
      <c r="FX27" s="4">
        <f t="shared" si="5"/>
        <v>564914.52135865809</v>
      </c>
      <c r="FY27" s="4">
        <f t="shared" si="5"/>
        <v>565856.04556092259</v>
      </c>
      <c r="FZ27" s="4">
        <f t="shared" si="5"/>
        <v>566799.13897019078</v>
      </c>
      <c r="GA27" s="4">
        <f t="shared" si="5"/>
        <v>567743.80420180783</v>
      </c>
      <c r="GB27" s="4">
        <f t="shared" si="5"/>
        <v>568690.04387547751</v>
      </c>
      <c r="GC27" s="4">
        <f t="shared" si="5"/>
        <v>569637.86061526998</v>
      </c>
      <c r="GD27" s="4">
        <f t="shared" si="5"/>
        <v>570587.25704962877</v>
      </c>
      <c r="GE27" s="4">
        <f t="shared" si="5"/>
        <v>571538.23581137822</v>
      </c>
      <c r="GF27" s="4">
        <f t="shared" si="5"/>
        <v>572490.79953773052</v>
      </c>
      <c r="GG27" s="4">
        <f t="shared" si="5"/>
        <v>573444.95087029343</v>
      </c>
      <c r="GH27" s="4">
        <f t="shared" si="5"/>
        <v>574400.69245507731</v>
      </c>
      <c r="GI27" s="4">
        <f t="shared" si="5"/>
        <v>575358.02694250247</v>
      </c>
      <c r="GJ27" s="4">
        <f t="shared" si="5"/>
        <v>576316.95698740671</v>
      </c>
      <c r="GK27" s="4">
        <f t="shared" si="5"/>
        <v>577277.48524905241</v>
      </c>
      <c r="GL27" s="4">
        <f t="shared" si="5"/>
        <v>578239.61439113424</v>
      </c>
      <c r="GM27" s="4">
        <f t="shared" si="5"/>
        <v>579203.34708178614</v>
      </c>
      <c r="GN27" s="4">
        <f t="shared" si="5"/>
        <v>580168.68599358911</v>
      </c>
      <c r="GO27" s="4">
        <f t="shared" si="5"/>
        <v>581135.63380357844</v>
      </c>
      <c r="GP27" s="4">
        <f t="shared" si="5"/>
        <v>582104.19319325115</v>
      </c>
      <c r="GQ27" s="4">
        <f t="shared" si="5"/>
        <v>583074.36684857321</v>
      </c>
      <c r="GR27" s="4">
        <f t="shared" si="5"/>
        <v>584046.15745998756</v>
      </c>
      <c r="GS27" s="4">
        <f t="shared" si="5"/>
        <v>585019.56772242091</v>
      </c>
      <c r="GT27" s="4">
        <f t="shared" si="5"/>
        <v>585994.60033529159</v>
      </c>
      <c r="GU27" s="4">
        <f t="shared" si="5"/>
        <v>586971.25800251705</v>
      </c>
      <c r="GV27" s="4">
        <f t="shared" si="5"/>
        <v>587949.54343252128</v>
      </c>
      <c r="GW27" s="4">
        <f t="shared" si="5"/>
        <v>588929.45933824219</v>
      </c>
      <c r="GX27" s="4">
        <f t="shared" si="5"/>
        <v>589911.00843713933</v>
      </c>
      <c r="GY27" s="4">
        <f t="shared" si="5"/>
        <v>590894.19345120131</v>
      </c>
      <c r="GZ27" s="4">
        <f t="shared" ref="GZ27:IS27" si="6">+GY27*(1+$B$12/12)</f>
        <v>591879.01710695331</v>
      </c>
      <c r="HA27" s="4">
        <f t="shared" si="6"/>
        <v>592865.4821354649</v>
      </c>
      <c r="HB27" s="4">
        <f t="shared" si="6"/>
        <v>593853.59127235739</v>
      </c>
      <c r="HC27" s="4">
        <f t="shared" si="6"/>
        <v>594843.34725781134</v>
      </c>
      <c r="HD27" s="4">
        <f t="shared" si="6"/>
        <v>595834.75283657433</v>
      </c>
      <c r="HE27" s="4">
        <f t="shared" si="6"/>
        <v>596827.81075796869</v>
      </c>
      <c r="HF27" s="4">
        <f t="shared" si="6"/>
        <v>597822.52377589862</v>
      </c>
      <c r="HG27" s="4">
        <f t="shared" si="6"/>
        <v>598818.89464885846</v>
      </c>
      <c r="HH27" s="4">
        <f t="shared" si="6"/>
        <v>599816.92613993993</v>
      </c>
      <c r="HI27" s="4">
        <f t="shared" si="6"/>
        <v>600816.62101683987</v>
      </c>
      <c r="HJ27" s="4">
        <f t="shared" si="6"/>
        <v>601817.98205186799</v>
      </c>
      <c r="HK27" s="4">
        <f t="shared" si="6"/>
        <v>602821.0120219544</v>
      </c>
      <c r="HL27" s="4">
        <f t="shared" si="6"/>
        <v>603825.71370865765</v>
      </c>
      <c r="HM27" s="4">
        <f t="shared" si="6"/>
        <v>604832.08989817207</v>
      </c>
      <c r="HN27" s="4">
        <f t="shared" si="6"/>
        <v>605840.14338133566</v>
      </c>
      <c r="HO27" s="4">
        <f t="shared" si="6"/>
        <v>606849.87695363793</v>
      </c>
      <c r="HP27" s="4">
        <f t="shared" si="6"/>
        <v>607861.29341522732</v>
      </c>
      <c r="HQ27" s="4">
        <f t="shared" si="6"/>
        <v>608874.39557091938</v>
      </c>
      <c r="HR27" s="4">
        <f t="shared" si="6"/>
        <v>609889.1862302043</v>
      </c>
      <c r="HS27" s="4">
        <f t="shared" si="6"/>
        <v>610905.66820725461</v>
      </c>
      <c r="HT27" s="4">
        <f t="shared" si="6"/>
        <v>611923.84432093333</v>
      </c>
      <c r="HU27" s="4">
        <f t="shared" si="6"/>
        <v>612943.71739480156</v>
      </c>
      <c r="HV27" s="4">
        <f t="shared" si="6"/>
        <v>613965.29025712621</v>
      </c>
      <c r="HW27" s="4">
        <f t="shared" si="6"/>
        <v>614988.56574088812</v>
      </c>
      <c r="HX27" s="4">
        <f t="shared" si="6"/>
        <v>616013.54668378958</v>
      </c>
      <c r="HY27" s="4">
        <f t="shared" si="6"/>
        <v>617040.23592826258</v>
      </c>
      <c r="HZ27" s="4">
        <f t="shared" si="6"/>
        <v>618068.63632147643</v>
      </c>
      <c r="IA27" s="4">
        <f t="shared" si="6"/>
        <v>619098.75071534561</v>
      </c>
      <c r="IB27" s="4">
        <f t="shared" si="6"/>
        <v>620130.58196653787</v>
      </c>
      <c r="IC27" s="4">
        <f t="shared" si="6"/>
        <v>621164.13293648208</v>
      </c>
      <c r="ID27" s="4">
        <f t="shared" si="6"/>
        <v>622199.40649137623</v>
      </c>
      <c r="IE27" s="4">
        <f t="shared" si="6"/>
        <v>623236.40550219524</v>
      </c>
      <c r="IF27" s="4">
        <f t="shared" si="6"/>
        <v>624275.13284469896</v>
      </c>
      <c r="IG27" s="4">
        <f t="shared" si="6"/>
        <v>625315.59139944019</v>
      </c>
      <c r="IH27" s="4">
        <f t="shared" si="6"/>
        <v>626357.78405177267</v>
      </c>
      <c r="II27" s="4">
        <f t="shared" si="6"/>
        <v>627401.71369185904</v>
      </c>
      <c r="IJ27" s="4">
        <f t="shared" si="6"/>
        <v>628447.38321467885</v>
      </c>
      <c r="IK27" s="4">
        <f t="shared" si="6"/>
        <v>629494.79552003671</v>
      </c>
      <c r="IL27" s="4">
        <f t="shared" si="6"/>
        <v>630543.95351257012</v>
      </c>
      <c r="IM27" s="4">
        <f t="shared" si="6"/>
        <v>631594.8601017578</v>
      </c>
      <c r="IN27" s="4">
        <f t="shared" si="6"/>
        <v>632647.51820192742</v>
      </c>
      <c r="IO27" s="4">
        <f t="shared" si="6"/>
        <v>633701.93073226395</v>
      </c>
      <c r="IP27" s="4">
        <f t="shared" si="6"/>
        <v>634758.10061681771</v>
      </c>
      <c r="IQ27" s="4">
        <f t="shared" si="6"/>
        <v>635816.0307845124</v>
      </c>
      <c r="IR27" s="4">
        <f t="shared" si="6"/>
        <v>636875.72416915325</v>
      </c>
      <c r="IS27" s="4">
        <f t="shared" si="6"/>
        <v>637937.18370943516</v>
      </c>
      <c r="IT27" s="4">
        <f>+IS27*(1+$B$12/12)</f>
        <v>639000.41234895086</v>
      </c>
      <c r="IU27" s="4">
        <f>+IT27*(1+$B$12/12)</f>
        <v>640065.41303619917</v>
      </c>
      <c r="IV27" s="4">
        <f>+IU27*(1+$B$12/12)</f>
        <v>641132.18872459291</v>
      </c>
    </row>
    <row r="28" spans="1:256" s="4" customFormat="1" x14ac:dyDescent="0.2">
      <c r="A28" t="s">
        <v>18</v>
      </c>
      <c r="B28" s="4">
        <f>+B4-B5</f>
        <v>400000</v>
      </c>
      <c r="C28" s="4">
        <f>+B28-C33</f>
        <v>399423.67215147149</v>
      </c>
      <c r="D28" s="4">
        <f t="shared" ref="D28:O28" si="7">+C28-D33</f>
        <v>398845.42321011459</v>
      </c>
      <c r="E28" s="4">
        <f t="shared" si="7"/>
        <v>398265.24677228648</v>
      </c>
      <c r="F28" s="4">
        <f t="shared" si="7"/>
        <v>397683.13641299895</v>
      </c>
      <c r="G28" s="4">
        <f t="shared" si="7"/>
        <v>397099.08568584715</v>
      </c>
      <c r="H28" s="4">
        <f t="shared" si="7"/>
        <v>396513.08812293818</v>
      </c>
      <c r="I28" s="4">
        <f t="shared" si="7"/>
        <v>395925.13723481947</v>
      </c>
      <c r="J28" s="4">
        <f t="shared" si="7"/>
        <v>395335.22651040705</v>
      </c>
      <c r="K28" s="4">
        <f t="shared" si="7"/>
        <v>394743.34941691323</v>
      </c>
      <c r="L28" s="4">
        <f t="shared" si="7"/>
        <v>394149.49939977448</v>
      </c>
      <c r="M28" s="4">
        <f t="shared" si="7"/>
        <v>393553.66988257854</v>
      </c>
      <c r="N28" s="4">
        <f t="shared" si="7"/>
        <v>392955.85426699196</v>
      </c>
      <c r="O28" s="4">
        <f t="shared" si="7"/>
        <v>392356.04593268677</v>
      </c>
      <c r="P28" s="4">
        <f t="shared" ref="P28:CA28" si="8">+O28-P33</f>
        <v>391754.23823726724</v>
      </c>
      <c r="Q28" s="4">
        <f t="shared" si="8"/>
        <v>391150.4245161963</v>
      </c>
      <c r="R28" s="4">
        <f t="shared" si="8"/>
        <v>390544.59808272182</v>
      </c>
      <c r="S28" s="4">
        <f t="shared" si="8"/>
        <v>389936.75222780241</v>
      </c>
      <c r="T28" s="4">
        <f t="shared" si="8"/>
        <v>389326.88022003329</v>
      </c>
      <c r="U28" s="4">
        <f t="shared" si="8"/>
        <v>388714.97530557157</v>
      </c>
      <c r="V28" s="4">
        <f t="shared" si="8"/>
        <v>388101.03070806165</v>
      </c>
      <c r="W28" s="4">
        <f t="shared" si="8"/>
        <v>387485.03962856001</v>
      </c>
      <c r="X28" s="4">
        <f t="shared" si="8"/>
        <v>386866.99524546007</v>
      </c>
      <c r="Y28" s="4">
        <f t="shared" si="8"/>
        <v>386246.89071441646</v>
      </c>
      <c r="Z28" s="4">
        <f t="shared" si="8"/>
        <v>385624.71916826937</v>
      </c>
      <c r="AA28" s="4">
        <f t="shared" si="8"/>
        <v>385000.47371696844</v>
      </c>
      <c r="AB28" s="4">
        <f t="shared" si="8"/>
        <v>384374.14744749654</v>
      </c>
      <c r="AC28" s="4">
        <f t="shared" si="8"/>
        <v>383745.73342379305</v>
      </c>
      <c r="AD28" s="4">
        <f t="shared" si="8"/>
        <v>383115.22468667722</v>
      </c>
      <c r="AE28" s="4">
        <f t="shared" si="8"/>
        <v>382482.61425377097</v>
      </c>
      <c r="AF28" s="4">
        <f t="shared" si="8"/>
        <v>381847.89511942171</v>
      </c>
      <c r="AG28" s="4">
        <f t="shared" si="8"/>
        <v>381211.06025462464</v>
      </c>
      <c r="AH28" s="4">
        <f t="shared" si="8"/>
        <v>380572.10260694491</v>
      </c>
      <c r="AI28" s="4">
        <f t="shared" si="8"/>
        <v>379931.01510043954</v>
      </c>
      <c r="AJ28" s="4">
        <f t="shared" si="8"/>
        <v>379287.79063557921</v>
      </c>
      <c r="AK28" s="4">
        <f t="shared" si="8"/>
        <v>378642.42208916933</v>
      </c>
      <c r="AL28" s="4">
        <f t="shared" si="8"/>
        <v>377994.90231427143</v>
      </c>
      <c r="AM28" s="4">
        <f t="shared" si="8"/>
        <v>377345.22414012387</v>
      </c>
      <c r="AN28" s="4">
        <f t="shared" si="8"/>
        <v>376693.38037206244</v>
      </c>
      <c r="AO28" s="4">
        <f t="shared" si="8"/>
        <v>376039.36379144085</v>
      </c>
      <c r="AP28" s="4">
        <f t="shared" si="8"/>
        <v>375383.1671555505</v>
      </c>
      <c r="AQ28" s="4">
        <f t="shared" si="8"/>
        <v>374724.7831975405</v>
      </c>
      <c r="AR28" s="4">
        <f t="shared" si="8"/>
        <v>374064.20462633716</v>
      </c>
      <c r="AS28" s="4">
        <f t="shared" si="8"/>
        <v>373401.42412656313</v>
      </c>
      <c r="AT28" s="4">
        <f t="shared" si="8"/>
        <v>372736.43435845652</v>
      </c>
      <c r="AU28" s="4">
        <f t="shared" si="8"/>
        <v>372069.22795778955</v>
      </c>
      <c r="AV28" s="4">
        <f t="shared" si="8"/>
        <v>371399.79753578705</v>
      </c>
      <c r="AW28" s="4">
        <f t="shared" si="8"/>
        <v>370728.13567904453</v>
      </c>
      <c r="AX28" s="4">
        <f t="shared" si="8"/>
        <v>370054.23494944617</v>
      </c>
      <c r="AY28" s="4">
        <f t="shared" si="8"/>
        <v>369378.08788408252</v>
      </c>
      <c r="AZ28" s="4">
        <f t="shared" si="8"/>
        <v>368699.68699516763</v>
      </c>
      <c r="BA28" s="4">
        <f t="shared" si="8"/>
        <v>368019.02476995636</v>
      </c>
      <c r="BB28" s="4">
        <f t="shared" si="8"/>
        <v>367336.09367066104</v>
      </c>
      <c r="BC28" s="4">
        <f t="shared" si="8"/>
        <v>366650.88613436808</v>
      </c>
      <c r="BD28" s="4">
        <f t="shared" si="8"/>
        <v>365963.39457295416</v>
      </c>
      <c r="BE28" s="4">
        <f t="shared" si="8"/>
        <v>365273.61137300218</v>
      </c>
      <c r="BF28" s="4">
        <f t="shared" si="8"/>
        <v>364581.528895717</v>
      </c>
      <c r="BG28" s="4">
        <f t="shared" si="8"/>
        <v>363887.13947684091</v>
      </c>
      <c r="BH28" s="4">
        <f t="shared" si="8"/>
        <v>363190.43542656855</v>
      </c>
      <c r="BI28" s="4">
        <f t="shared" si="8"/>
        <v>362491.40902946197</v>
      </c>
      <c r="BJ28" s="4">
        <f t="shared" si="8"/>
        <v>361790.052544365</v>
      </c>
      <c r="BK28" s="4">
        <f t="shared" si="8"/>
        <v>361086.35820431774</v>
      </c>
      <c r="BL28" s="4">
        <f t="shared" si="8"/>
        <v>360380.3182164703</v>
      </c>
      <c r="BM28" s="4">
        <f t="shared" si="8"/>
        <v>359671.92476199672</v>
      </c>
      <c r="BN28" s="4">
        <f t="shared" si="8"/>
        <v>358961.16999600822</v>
      </c>
      <c r="BO28" s="4">
        <f t="shared" si="8"/>
        <v>358248.0460474664</v>
      </c>
      <c r="BP28" s="4">
        <f t="shared" si="8"/>
        <v>357532.54501909611</v>
      </c>
      <c r="BQ28" s="4">
        <f t="shared" si="8"/>
        <v>356814.65898729797</v>
      </c>
      <c r="BR28" s="4">
        <f t="shared" si="8"/>
        <v>356094.3800020605</v>
      </c>
      <c r="BS28" s="4">
        <f t="shared" si="8"/>
        <v>355371.70008687221</v>
      </c>
      <c r="BT28" s="4">
        <f t="shared" si="8"/>
        <v>354646.61123863328</v>
      </c>
      <c r="BU28" s="4">
        <f t="shared" si="8"/>
        <v>353919.10542756692</v>
      </c>
      <c r="BV28" s="4">
        <f t="shared" si="8"/>
        <v>353189.17459713033</v>
      </c>
      <c r="BW28" s="4">
        <f t="shared" si="8"/>
        <v>352456.8106639256</v>
      </c>
      <c r="BX28" s="4">
        <f t="shared" si="8"/>
        <v>351722.00551761017</v>
      </c>
      <c r="BY28" s="4">
        <f t="shared" si="8"/>
        <v>350984.75102080707</v>
      </c>
      <c r="BZ28" s="4">
        <f t="shared" si="8"/>
        <v>350245.03900901461</v>
      </c>
      <c r="CA28" s="4">
        <f t="shared" si="8"/>
        <v>349502.86129051616</v>
      </c>
      <c r="CB28" s="4">
        <f t="shared" ref="CB28:EM28" si="9">+CA28-CB33</f>
        <v>348758.20964628941</v>
      </c>
      <c r="CC28" s="4">
        <f t="shared" si="9"/>
        <v>348011.07582991524</v>
      </c>
      <c r="CD28" s="4">
        <f t="shared" si="9"/>
        <v>347261.45156748645</v>
      </c>
      <c r="CE28" s="4">
        <f t="shared" si="9"/>
        <v>346509.32855751627</v>
      </c>
      <c r="CF28" s="4">
        <f t="shared" si="9"/>
        <v>345754.69847084617</v>
      </c>
      <c r="CG28" s="4">
        <f t="shared" si="9"/>
        <v>344997.55295055383</v>
      </c>
      <c r="CH28" s="4">
        <f t="shared" si="9"/>
        <v>344237.88361186051</v>
      </c>
      <c r="CI28" s="4">
        <f t="shared" si="9"/>
        <v>343475.68204203824</v>
      </c>
      <c r="CJ28" s="4">
        <f t="shared" si="9"/>
        <v>342710.93980031653</v>
      </c>
      <c r="CK28" s="4">
        <f t="shared" si="9"/>
        <v>341943.64841778908</v>
      </c>
      <c r="CL28" s="4">
        <f t="shared" si="9"/>
        <v>341173.7993973199</v>
      </c>
      <c r="CM28" s="4">
        <f t="shared" si="9"/>
        <v>340401.38421344914</v>
      </c>
      <c r="CN28" s="4">
        <f t="shared" si="9"/>
        <v>339626.3943122988</v>
      </c>
      <c r="CO28" s="4">
        <f t="shared" si="9"/>
        <v>338848.82111147797</v>
      </c>
      <c r="CP28" s="4">
        <f t="shared" si="9"/>
        <v>338068.65599998774</v>
      </c>
      <c r="CQ28" s="4">
        <f t="shared" si="9"/>
        <v>337285.89033812587</v>
      </c>
      <c r="CR28" s="4">
        <f t="shared" si="9"/>
        <v>336500.51545739116</v>
      </c>
      <c r="CS28" s="4">
        <f t="shared" si="9"/>
        <v>335712.52266038733</v>
      </c>
      <c r="CT28" s="4">
        <f t="shared" si="9"/>
        <v>334921.90322072682</v>
      </c>
      <c r="CU28" s="4">
        <f t="shared" si="9"/>
        <v>334128.6483829341</v>
      </c>
      <c r="CV28" s="4">
        <f t="shared" si="9"/>
        <v>333332.74936234875</v>
      </c>
      <c r="CW28" s="4">
        <f t="shared" si="9"/>
        <v>332534.19734502811</v>
      </c>
      <c r="CX28" s="4">
        <f t="shared" si="9"/>
        <v>331732.9834876497</v>
      </c>
      <c r="CY28" s="4">
        <f t="shared" si="9"/>
        <v>330929.09891741339</v>
      </c>
      <c r="CZ28" s="4">
        <f t="shared" si="9"/>
        <v>330122.53473194293</v>
      </c>
      <c r="DA28" s="4">
        <f t="shared" si="9"/>
        <v>329313.2819991876</v>
      </c>
      <c r="DB28" s="4">
        <f t="shared" si="9"/>
        <v>328501.33175732306</v>
      </c>
      <c r="DC28" s="4">
        <f t="shared" si="9"/>
        <v>327686.67501465231</v>
      </c>
      <c r="DD28" s="4">
        <f t="shared" si="9"/>
        <v>326869.30274950602</v>
      </c>
      <c r="DE28" s="4">
        <f t="shared" si="9"/>
        <v>326049.20591014257</v>
      </c>
      <c r="DF28" s="4">
        <f t="shared" si="9"/>
        <v>325226.37541464786</v>
      </c>
      <c r="DG28" s="4">
        <f t="shared" si="9"/>
        <v>324400.80215083488</v>
      </c>
      <c r="DH28" s="4">
        <f t="shared" si="9"/>
        <v>323572.4769761425</v>
      </c>
      <c r="DI28" s="4">
        <f t="shared" si="9"/>
        <v>322741.39071753446</v>
      </c>
      <c r="DJ28" s="4">
        <f t="shared" si="9"/>
        <v>321907.53417139774</v>
      </c>
      <c r="DK28" s="4">
        <f t="shared" si="9"/>
        <v>321070.89810344059</v>
      </c>
      <c r="DL28" s="4">
        <f t="shared" si="9"/>
        <v>320231.47324859025</v>
      </c>
      <c r="DM28" s="4">
        <f t="shared" si="9"/>
        <v>319389.25031089038</v>
      </c>
      <c r="DN28" s="4">
        <f t="shared" si="9"/>
        <v>318544.21996339818</v>
      </c>
      <c r="DO28" s="4">
        <f t="shared" si="9"/>
        <v>317696.372848081</v>
      </c>
      <c r="DP28" s="4">
        <f t="shared" si="9"/>
        <v>316845.69957571279</v>
      </c>
      <c r="DQ28" s="4">
        <f t="shared" si="9"/>
        <v>315992.19072577002</v>
      </c>
      <c r="DR28" s="4">
        <f t="shared" si="9"/>
        <v>315135.83684632741</v>
      </c>
      <c r="DS28" s="4">
        <f t="shared" si="9"/>
        <v>314276.62845395337</v>
      </c>
      <c r="DT28" s="4">
        <f t="shared" si="9"/>
        <v>313414.55603360472</v>
      </c>
      <c r="DU28" s="4">
        <f t="shared" si="9"/>
        <v>312549.61003852158</v>
      </c>
      <c r="DV28" s="4">
        <f t="shared" si="9"/>
        <v>311681.78089012147</v>
      </c>
      <c r="DW28" s="4">
        <f t="shared" si="9"/>
        <v>310811.05897789338</v>
      </c>
      <c r="DX28" s="4">
        <f t="shared" si="9"/>
        <v>309937.43465929118</v>
      </c>
      <c r="DY28" s="4">
        <f t="shared" si="9"/>
        <v>309060.89825962699</v>
      </c>
      <c r="DZ28" s="4">
        <f t="shared" si="9"/>
        <v>308181.44007196394</v>
      </c>
      <c r="EA28" s="4">
        <f t="shared" si="9"/>
        <v>307299.05035700864</v>
      </c>
      <c r="EB28" s="4">
        <f t="shared" si="9"/>
        <v>306413.71934300353</v>
      </c>
      <c r="EC28" s="4">
        <f t="shared" si="9"/>
        <v>305525.4372256184</v>
      </c>
      <c r="ED28" s="4">
        <f t="shared" si="9"/>
        <v>304634.19416784198</v>
      </c>
      <c r="EE28" s="4">
        <f t="shared" si="9"/>
        <v>303739.98029987299</v>
      </c>
      <c r="EF28" s="4">
        <f t="shared" si="9"/>
        <v>302842.78571901075</v>
      </c>
      <c r="EG28" s="4">
        <f t="shared" si="9"/>
        <v>301942.60048954561</v>
      </c>
      <c r="EH28" s="4">
        <f t="shared" si="9"/>
        <v>301039.41464264895</v>
      </c>
      <c r="EI28" s="4">
        <f t="shared" si="9"/>
        <v>300133.21817626263</v>
      </c>
      <c r="EJ28" s="4">
        <f t="shared" si="9"/>
        <v>299224.00105498836</v>
      </c>
      <c r="EK28" s="4">
        <f t="shared" si="9"/>
        <v>298311.75320997648</v>
      </c>
      <c r="EL28" s="4">
        <f t="shared" si="9"/>
        <v>297396.46453881456</v>
      </c>
      <c r="EM28" s="4">
        <f t="shared" si="9"/>
        <v>296478.12490541546</v>
      </c>
      <c r="EN28" s="4">
        <f t="shared" ref="EN28:GY28" si="10">+EM28-EN33</f>
        <v>295556.72413990501</v>
      </c>
      <c r="EO28" s="4">
        <f t="shared" si="10"/>
        <v>294632.25203850953</v>
      </c>
      <c r="EP28" s="4">
        <f t="shared" si="10"/>
        <v>293704.69836344273</v>
      </c>
      <c r="EQ28" s="4">
        <f t="shared" si="10"/>
        <v>292774.05284279236</v>
      </c>
      <c r="ER28" s="4">
        <f t="shared" si="10"/>
        <v>291840.30517040653</v>
      </c>
      <c r="ES28" s="4">
        <f t="shared" si="10"/>
        <v>290903.44500577939</v>
      </c>
      <c r="ET28" s="4">
        <f t="shared" si="10"/>
        <v>289963.46197393682</v>
      </c>
      <c r="EU28" s="4">
        <f t="shared" si="10"/>
        <v>289020.34566532145</v>
      </c>
      <c r="EV28" s="4">
        <f t="shared" si="10"/>
        <v>288074.08563567739</v>
      </c>
      <c r="EW28" s="4">
        <f t="shared" si="10"/>
        <v>287124.6714059345</v>
      </c>
      <c r="EX28" s="4">
        <f t="shared" si="10"/>
        <v>286172.09246209246</v>
      </c>
      <c r="EY28" s="4">
        <f t="shared" si="10"/>
        <v>285216.33825510426</v>
      </c>
      <c r="EZ28" s="4">
        <f t="shared" si="10"/>
        <v>284257.39820075943</v>
      </c>
      <c r="FA28" s="4">
        <f t="shared" si="10"/>
        <v>283295.26167956681</v>
      </c>
      <c r="FB28" s="4">
        <f t="shared" si="10"/>
        <v>282329.9180366369</v>
      </c>
      <c r="FC28" s="4">
        <f t="shared" si="10"/>
        <v>281361.35658156389</v>
      </c>
      <c r="FD28" s="4">
        <f t="shared" si="10"/>
        <v>280389.56658830727</v>
      </c>
      <c r="FE28" s="4">
        <f t="shared" si="10"/>
        <v>279414.53729507315</v>
      </c>
      <c r="FF28" s="4">
        <f t="shared" si="10"/>
        <v>278436.25790419494</v>
      </c>
      <c r="FG28" s="4">
        <f t="shared" si="10"/>
        <v>277454.71758201375</v>
      </c>
      <c r="FH28" s="4">
        <f t="shared" si="10"/>
        <v>276469.90545875864</v>
      </c>
      <c r="FI28" s="4">
        <f t="shared" si="10"/>
        <v>275481.81062842603</v>
      </c>
      <c r="FJ28" s="4">
        <f t="shared" si="10"/>
        <v>274490.42214865895</v>
      </c>
      <c r="FK28" s="4">
        <f t="shared" si="10"/>
        <v>273495.72904062597</v>
      </c>
      <c r="FL28" s="4">
        <f t="shared" si="10"/>
        <v>272497.72028889955</v>
      </c>
      <c r="FM28" s="4">
        <f t="shared" si="10"/>
        <v>271496.38484133407</v>
      </c>
      <c r="FN28" s="4">
        <f t="shared" si="10"/>
        <v>270491.71160894335</v>
      </c>
      <c r="FO28" s="4">
        <f t="shared" si="10"/>
        <v>269483.68946577801</v>
      </c>
      <c r="FP28" s="4">
        <f t="shared" si="10"/>
        <v>268472.3072488021</v>
      </c>
      <c r="FQ28" s="4">
        <f t="shared" si="10"/>
        <v>267457.55375776964</v>
      </c>
      <c r="FR28" s="4">
        <f t="shared" si="10"/>
        <v>266439.41775510035</v>
      </c>
      <c r="FS28" s="4">
        <f t="shared" si="10"/>
        <v>265417.88796575554</v>
      </c>
      <c r="FT28" s="4">
        <f t="shared" si="10"/>
        <v>264392.95307711291</v>
      </c>
      <c r="FU28" s="4">
        <f t="shared" si="10"/>
        <v>263364.60173884145</v>
      </c>
      <c r="FV28" s="4">
        <f t="shared" si="10"/>
        <v>262332.82256277575</v>
      </c>
      <c r="FW28" s="4">
        <f t="shared" si="10"/>
        <v>261297.60412278984</v>
      </c>
      <c r="FX28" s="4">
        <f t="shared" si="10"/>
        <v>260258.93495467064</v>
      </c>
      <c r="FY28" s="4">
        <f t="shared" si="10"/>
        <v>259216.80355599103</v>
      </c>
      <c r="FZ28" s="4">
        <f t="shared" si="10"/>
        <v>258171.19838598251</v>
      </c>
      <c r="GA28" s="4">
        <f t="shared" si="10"/>
        <v>257122.10786540731</v>
      </c>
      <c r="GB28" s="4">
        <f t="shared" si="10"/>
        <v>256069.52037643018</v>
      </c>
      <c r="GC28" s="4">
        <f t="shared" si="10"/>
        <v>255013.4242624898</v>
      </c>
      <c r="GD28" s="4">
        <f t="shared" si="10"/>
        <v>253953.80782816961</v>
      </c>
      <c r="GE28" s="4">
        <f t="shared" si="10"/>
        <v>252890.65933906834</v>
      </c>
      <c r="GF28" s="4">
        <f t="shared" si="10"/>
        <v>251823.96702167008</v>
      </c>
      <c r="GG28" s="4">
        <f t="shared" si="10"/>
        <v>250753.71906321382</v>
      </c>
      <c r="GH28" s="4">
        <f t="shared" si="10"/>
        <v>249679.90361156271</v>
      </c>
      <c r="GI28" s="4">
        <f t="shared" si="10"/>
        <v>248602.50877507275</v>
      </c>
      <c r="GJ28" s="4">
        <f t="shared" si="10"/>
        <v>247521.52262246117</v>
      </c>
      <c r="GK28" s="4">
        <f t="shared" si="10"/>
        <v>246436.93318267423</v>
      </c>
      <c r="GL28" s="4">
        <f t="shared" si="10"/>
        <v>245348.72844475464</v>
      </c>
      <c r="GM28" s="4">
        <f t="shared" si="10"/>
        <v>244256.89635770867</v>
      </c>
      <c r="GN28" s="4">
        <f t="shared" si="10"/>
        <v>243161.42483037253</v>
      </c>
      <c r="GO28" s="4">
        <f t="shared" si="10"/>
        <v>242062.30173127863</v>
      </c>
      <c r="GP28" s="4">
        <f t="shared" si="10"/>
        <v>240959.51488852105</v>
      </c>
      <c r="GQ28" s="4">
        <f t="shared" si="10"/>
        <v>239853.05208962096</v>
      </c>
      <c r="GR28" s="4">
        <f t="shared" si="10"/>
        <v>238742.9010813912</v>
      </c>
      <c r="GS28" s="4">
        <f t="shared" si="10"/>
        <v>237629.04956980067</v>
      </c>
      <c r="GT28" s="4">
        <f t="shared" si="10"/>
        <v>236511.48521983819</v>
      </c>
      <c r="GU28" s="4">
        <f t="shared" si="10"/>
        <v>235390.19565537584</v>
      </c>
      <c r="GV28" s="4">
        <f t="shared" si="10"/>
        <v>234265.16845903193</v>
      </c>
      <c r="GW28" s="4">
        <f t="shared" si="10"/>
        <v>233136.39117203356</v>
      </c>
      <c r="GX28" s="4">
        <f t="shared" si="10"/>
        <v>232003.85129407851</v>
      </c>
      <c r="GY28" s="4">
        <f t="shared" si="10"/>
        <v>230867.53628319694</v>
      </c>
      <c r="GZ28" s="4">
        <f t="shared" ref="GZ28:IR28" si="11">+GY28-GZ33</f>
        <v>229727.43355561243</v>
      </c>
      <c r="HA28" s="4">
        <f t="shared" si="11"/>
        <v>228583.53048560265</v>
      </c>
      <c r="HB28" s="4">
        <f t="shared" si="11"/>
        <v>227435.8144053595</v>
      </c>
      <c r="HC28" s="4">
        <f t="shared" si="11"/>
        <v>226284.27260484887</v>
      </c>
      <c r="HD28" s="4">
        <f t="shared" si="11"/>
        <v>225128.89233166986</v>
      </c>
      <c r="HE28" s="4">
        <f t="shared" si="11"/>
        <v>223969.66079091359</v>
      </c>
      <c r="HF28" s="4">
        <f t="shared" si="11"/>
        <v>222806.56514502148</v>
      </c>
      <c r="HG28" s="4">
        <f t="shared" si="11"/>
        <v>221639.59251364306</v>
      </c>
      <c r="HH28" s="4">
        <f t="shared" si="11"/>
        <v>220468.72997349338</v>
      </c>
      <c r="HI28" s="4">
        <f t="shared" si="11"/>
        <v>219293.96455820987</v>
      </c>
      <c r="HJ28" s="4">
        <f t="shared" si="11"/>
        <v>218115.28325820874</v>
      </c>
      <c r="HK28" s="4">
        <f t="shared" si="11"/>
        <v>216932.67302054094</v>
      </c>
      <c r="HL28" s="4">
        <f t="shared" si="11"/>
        <v>215746.12074874758</v>
      </c>
      <c r="HM28" s="4">
        <f t="shared" si="11"/>
        <v>214555.61330271492</v>
      </c>
      <c r="HN28" s="4">
        <f t="shared" si="11"/>
        <v>213361.13749852881</v>
      </c>
      <c r="HO28" s="4">
        <f t="shared" si="11"/>
        <v>212162.68010832876</v>
      </c>
      <c r="HP28" s="4">
        <f t="shared" si="11"/>
        <v>210960.22786016137</v>
      </c>
      <c r="HQ28" s="4">
        <f t="shared" si="11"/>
        <v>209753.76743783342</v>
      </c>
      <c r="HR28" s="4">
        <f t="shared" si="11"/>
        <v>208543.28548076437</v>
      </c>
      <c r="HS28" s="4">
        <f t="shared" si="11"/>
        <v>207328.76858383842</v>
      </c>
      <c r="HT28" s="4">
        <f t="shared" si="11"/>
        <v>206110.20329725606</v>
      </c>
      <c r="HU28" s="4">
        <f t="shared" si="11"/>
        <v>204887.57612638507</v>
      </c>
      <c r="HV28" s="4">
        <f t="shared" si="11"/>
        <v>203660.8735316112</v>
      </c>
      <c r="HW28" s="4">
        <f t="shared" si="11"/>
        <v>202430.08192818807</v>
      </c>
      <c r="HX28" s="4">
        <f t="shared" si="11"/>
        <v>201195.18768608687</v>
      </c>
      <c r="HY28" s="4">
        <f t="shared" si="11"/>
        <v>199956.17712984534</v>
      </c>
      <c r="HZ28" s="4">
        <f t="shared" si="11"/>
        <v>198713.03653841635</v>
      </c>
      <c r="IA28" s="4">
        <f t="shared" si="11"/>
        <v>197465.7521450159</v>
      </c>
      <c r="IB28" s="4">
        <f t="shared" si="11"/>
        <v>196214.3101369708</v>
      </c>
      <c r="IC28" s="4">
        <f t="shared" si="11"/>
        <v>194958.69665556555</v>
      </c>
      <c r="ID28" s="4">
        <f t="shared" si="11"/>
        <v>193698.89779588894</v>
      </c>
      <c r="IE28" s="4">
        <f t="shared" si="11"/>
        <v>192434.89960668009</v>
      </c>
      <c r="IF28" s="4">
        <f t="shared" si="11"/>
        <v>191166.68809017388</v>
      </c>
      <c r="IG28" s="4">
        <f t="shared" si="11"/>
        <v>189894.24920194596</v>
      </c>
      <c r="IH28" s="4">
        <f t="shared" si="11"/>
        <v>188617.56885075729</v>
      </c>
      <c r="II28" s="4">
        <f t="shared" si="11"/>
        <v>187336.63289839801</v>
      </c>
      <c r="IJ28" s="4">
        <f t="shared" si="11"/>
        <v>186051.42715953084</v>
      </c>
      <c r="IK28" s="4">
        <f t="shared" si="11"/>
        <v>184761.93740153412</v>
      </c>
      <c r="IL28" s="4">
        <f t="shared" si="11"/>
        <v>183468.14934434407</v>
      </c>
      <c r="IM28" s="4">
        <f t="shared" si="11"/>
        <v>182170.04866029671</v>
      </c>
      <c r="IN28" s="4">
        <f t="shared" si="11"/>
        <v>180867.6209739692</v>
      </c>
      <c r="IO28" s="4">
        <f t="shared" si="11"/>
        <v>179560.85186202062</v>
      </c>
      <c r="IP28" s="4">
        <f t="shared" si="11"/>
        <v>178249.72685303219</v>
      </c>
      <c r="IQ28" s="4">
        <f t="shared" si="11"/>
        <v>176934.23142734714</v>
      </c>
      <c r="IR28" s="4">
        <f t="shared" si="11"/>
        <v>175614.35101690982</v>
      </c>
      <c r="IS28" s="4">
        <f>+IR28-IS33</f>
        <v>174290.07100510437</v>
      </c>
      <c r="IT28" s="4">
        <f>+IS28-IT33</f>
        <v>172961.37672659289</v>
      </c>
      <c r="IU28" s="4">
        <f>+IT28-IU33</f>
        <v>171628.25346715303</v>
      </c>
      <c r="IV28" s="4">
        <f>+IU28-IV33</f>
        <v>170290.68646351504</v>
      </c>
    </row>
    <row r="29" spans="1:256" s="6" customFormat="1" x14ac:dyDescent="0.2">
      <c r="A29" s="5" t="s">
        <v>40</v>
      </c>
      <c r="B29" s="6">
        <f>+B5</f>
        <v>20000</v>
      </c>
      <c r="C29" s="6">
        <f>+C27-C28</f>
        <v>21276.327848528512</v>
      </c>
      <c r="D29" s="6">
        <f t="shared" ref="D29:O29" si="12">+D27-D28</f>
        <v>22555.743456552096</v>
      </c>
      <c r="E29" s="6">
        <f t="shared" si="12"/>
        <v>23838.255172158009</v>
      </c>
      <c r="F29" s="6">
        <f t="shared" si="12"/>
        <v>25123.871368019609</v>
      </c>
      <c r="G29" s="6">
        <f t="shared" si="12"/>
        <v>26412.600441473129</v>
      </c>
      <c r="H29" s="6">
        <f t="shared" si="12"/>
        <v>27704.45081459434</v>
      </c>
      <c r="I29" s="6">
        <f t="shared" si="12"/>
        <v>28999.430934275617</v>
      </c>
      <c r="J29" s="6">
        <f t="shared" si="12"/>
        <v>30297.549272303237</v>
      </c>
      <c r="K29" s="6">
        <f t="shared" si="12"/>
        <v>31598.814325434912</v>
      </c>
      <c r="L29" s="6">
        <f t="shared" si="12"/>
        <v>32903.234615477617</v>
      </c>
      <c r="M29" s="6">
        <f t="shared" si="12"/>
        <v>34210.818689365638</v>
      </c>
      <c r="N29" s="6">
        <f t="shared" si="12"/>
        <v>35521.575119238812</v>
      </c>
      <c r="O29" s="6">
        <f t="shared" si="12"/>
        <v>36835.512502521044</v>
      </c>
      <c r="P29" s="6">
        <f t="shared" ref="P29:CA29" si="13">+P27-P28</f>
        <v>38152.639461999293</v>
      </c>
      <c r="Q29" s="6">
        <f t="shared" si="13"/>
        <v>39472.964645902335</v>
      </c>
      <c r="R29" s="6">
        <f t="shared" si="13"/>
        <v>40796.496727980324</v>
      </c>
      <c r="S29" s="6">
        <f t="shared" si="13"/>
        <v>42123.24440758425</v>
      </c>
      <c r="T29" s="6">
        <f t="shared" si="13"/>
        <v>43453.216409745684</v>
      </c>
      <c r="U29" s="6">
        <f t="shared" si="13"/>
        <v>44786.421485257044</v>
      </c>
      <c r="V29" s="6">
        <f t="shared" si="13"/>
        <v>46122.868410751689</v>
      </c>
      <c r="W29" s="6">
        <f t="shared" si="13"/>
        <v>47462.565988784714</v>
      </c>
      <c r="X29" s="6">
        <f t="shared" si="13"/>
        <v>48805.523047913564</v>
      </c>
      <c r="Y29" s="6">
        <f t="shared" si="13"/>
        <v>50151.74844277947</v>
      </c>
      <c r="Z29" s="6">
        <f t="shared" si="13"/>
        <v>51501.251054188586</v>
      </c>
      <c r="AA29" s="6">
        <f t="shared" si="13"/>
        <v>52854.039789193601</v>
      </c>
      <c r="AB29" s="6">
        <f t="shared" si="13"/>
        <v>54210.123581175809</v>
      </c>
      <c r="AC29" s="6">
        <f t="shared" si="13"/>
        <v>55569.511389927124</v>
      </c>
      <c r="AD29" s="6">
        <f t="shared" si="13"/>
        <v>56932.212201732502</v>
      </c>
      <c r="AE29" s="6">
        <f t="shared" si="13"/>
        <v>58298.235029452771</v>
      </c>
      <c r="AF29" s="6">
        <f t="shared" si="13"/>
        <v>59667.588912607403</v>
      </c>
      <c r="AG29" s="6">
        <f t="shared" si="13"/>
        <v>61040.282917457866</v>
      </c>
      <c r="AH29" s="6">
        <f t="shared" si="13"/>
        <v>62416.326137091091</v>
      </c>
      <c r="AI29" s="6">
        <f t="shared" si="13"/>
        <v>63795.727691503183</v>
      </c>
      <c r="AJ29" s="6">
        <f t="shared" si="13"/>
        <v>65178.496727683465</v>
      </c>
      <c r="AK29" s="6">
        <f t="shared" si="13"/>
        <v>66564.642419698823</v>
      </c>
      <c r="AL29" s="6">
        <f t="shared" si="13"/>
        <v>67954.173968778166</v>
      </c>
      <c r="AM29" s="6">
        <f t="shared" si="13"/>
        <v>69347.10060339747</v>
      </c>
      <c r="AN29" s="6">
        <f t="shared" si="13"/>
        <v>70743.431579364813</v>
      </c>
      <c r="AO29" s="6">
        <f t="shared" si="13"/>
        <v>72143.17617990548</v>
      </c>
      <c r="AP29" s="6">
        <f t="shared" si="13"/>
        <v>73546.343715748109</v>
      </c>
      <c r="AQ29" s="6">
        <f t="shared" si="13"/>
        <v>74952.943525210314</v>
      </c>
      <c r="AR29" s="6">
        <f t="shared" si="13"/>
        <v>76362.984974284947</v>
      </c>
      <c r="AS29" s="6">
        <f t="shared" si="13"/>
        <v>77776.477456726716</v>
      </c>
      <c r="AT29" s="6">
        <f t="shared" si="13"/>
        <v>79193.43039413885</v>
      </c>
      <c r="AU29" s="6">
        <f t="shared" si="13"/>
        <v>80613.853236060182</v>
      </c>
      <c r="AV29" s="6">
        <f t="shared" si="13"/>
        <v>82037.75546005246</v>
      </c>
      <c r="AW29" s="6">
        <f t="shared" si="13"/>
        <v>83465.146571788064</v>
      </c>
      <c r="AX29" s="6">
        <f t="shared" si="13"/>
        <v>84896.036105137842</v>
      </c>
      <c r="AY29" s="6">
        <f t="shared" si="13"/>
        <v>86330.433622259123</v>
      </c>
      <c r="AZ29" s="6">
        <f t="shared" si="13"/>
        <v>87768.348713684594</v>
      </c>
      <c r="BA29" s="6">
        <f t="shared" si="13"/>
        <v>89209.790998410666</v>
      </c>
      <c r="BB29" s="6">
        <f t="shared" si="13"/>
        <v>90654.770123986644</v>
      </c>
      <c r="BC29" s="6">
        <f t="shared" si="13"/>
        <v>92103.295766604017</v>
      </c>
      <c r="BD29" s="6">
        <f t="shared" si="13"/>
        <v>93555.377631186217</v>
      </c>
      <c r="BE29" s="6">
        <f t="shared" si="13"/>
        <v>95011.025451478432</v>
      </c>
      <c r="BF29" s="6">
        <f t="shared" si="13"/>
        <v>96470.24899013777</v>
      </c>
      <c r="BG29" s="6">
        <f t="shared" si="13"/>
        <v>97933.058038823656</v>
      </c>
      <c r="BH29" s="6">
        <f t="shared" si="13"/>
        <v>99399.462418288807</v>
      </c>
      <c r="BI29" s="6">
        <f t="shared" si="13"/>
        <v>100869.47197847016</v>
      </c>
      <c r="BJ29" s="6">
        <f t="shared" si="13"/>
        <v>102343.09659858036</v>
      </c>
      <c r="BK29" s="6">
        <f t="shared" si="13"/>
        <v>103820.34618719923</v>
      </c>
      <c r="BL29" s="6">
        <f t="shared" si="13"/>
        <v>105301.23068236589</v>
      </c>
      <c r="BM29" s="6">
        <f t="shared" si="13"/>
        <v>106785.76005167089</v>
      </c>
      <c r="BN29" s="6">
        <f t="shared" si="13"/>
        <v>108273.94429234887</v>
      </c>
      <c r="BO29" s="6">
        <f t="shared" si="13"/>
        <v>109765.79343137128</v>
      </c>
      <c r="BP29" s="6">
        <f t="shared" si="13"/>
        <v>111261.31752553966</v>
      </c>
      <c r="BQ29" s="6">
        <f t="shared" si="13"/>
        <v>112760.52666157892</v>
      </c>
      <c r="BR29" s="6">
        <f t="shared" si="13"/>
        <v>114263.4309562312</v>
      </c>
      <c r="BS29" s="6">
        <f t="shared" si="13"/>
        <v>115770.04055634997</v>
      </c>
      <c r="BT29" s="6">
        <f t="shared" si="13"/>
        <v>117280.36563899426</v>
      </c>
      <c r="BU29" s="6">
        <f t="shared" si="13"/>
        <v>118794.41641152336</v>
      </c>
      <c r="BV29" s="6">
        <f t="shared" si="13"/>
        <v>120312.20311169175</v>
      </c>
      <c r="BW29" s="6">
        <f t="shared" si="13"/>
        <v>121833.73600774456</v>
      </c>
      <c r="BX29" s="6">
        <f t="shared" si="13"/>
        <v>123359.02539851278</v>
      </c>
      <c r="BY29" s="6">
        <f t="shared" si="13"/>
        <v>124888.08161350945</v>
      </c>
      <c r="BZ29" s="6">
        <f t="shared" si="13"/>
        <v>126420.91501302581</v>
      </c>
      <c r="CA29" s="6">
        <f t="shared" si="13"/>
        <v>127957.5359882277</v>
      </c>
      <c r="CB29" s="6">
        <f t="shared" ref="CB29:EM29" si="14">+CB27-CB28</f>
        <v>129497.95496125234</v>
      </c>
      <c r="CC29" s="6">
        <f t="shared" si="14"/>
        <v>131042.18238530576</v>
      </c>
      <c r="CD29" s="6">
        <f t="shared" si="14"/>
        <v>132590.22874475992</v>
      </c>
      <c r="CE29" s="6">
        <f t="shared" si="14"/>
        <v>134142.10455525055</v>
      </c>
      <c r="CF29" s="6">
        <f t="shared" si="14"/>
        <v>135697.8203637753</v>
      </c>
      <c r="CG29" s="6">
        <f t="shared" si="14"/>
        <v>137257.38674879202</v>
      </c>
      <c r="CH29" s="6">
        <f t="shared" si="14"/>
        <v>138820.81432031759</v>
      </c>
      <c r="CI29" s="6">
        <f t="shared" si="14"/>
        <v>140388.11372002686</v>
      </c>
      <c r="CJ29" s="6">
        <f t="shared" si="14"/>
        <v>141959.29562135204</v>
      </c>
      <c r="CK29" s="6">
        <f t="shared" si="14"/>
        <v>143534.37072958227</v>
      </c>
      <c r="CL29" s="6">
        <f t="shared" si="14"/>
        <v>145113.34978196374</v>
      </c>
      <c r="CM29" s="6">
        <f t="shared" si="14"/>
        <v>146696.2435478</v>
      </c>
      <c r="CN29" s="6">
        <f t="shared" si="14"/>
        <v>148283.06282855244</v>
      </c>
      <c r="CO29" s="6">
        <f t="shared" si="14"/>
        <v>149873.81845794135</v>
      </c>
      <c r="CP29" s="6">
        <f t="shared" si="14"/>
        <v>151468.5213020473</v>
      </c>
      <c r="CQ29" s="6">
        <f t="shared" si="14"/>
        <v>153067.1822594126</v>
      </c>
      <c r="CR29" s="6">
        <f t="shared" si="14"/>
        <v>154669.81226114323</v>
      </c>
      <c r="CS29" s="6">
        <f t="shared" si="14"/>
        <v>156276.42227101128</v>
      </c>
      <c r="CT29" s="6">
        <f t="shared" si="14"/>
        <v>157887.02328555746</v>
      </c>
      <c r="CU29" s="6">
        <f t="shared" si="14"/>
        <v>159501.62633419398</v>
      </c>
      <c r="CV29" s="6">
        <f t="shared" si="14"/>
        <v>161120.24247930787</v>
      </c>
      <c r="CW29" s="6">
        <f t="shared" si="14"/>
        <v>162742.88281636464</v>
      </c>
      <c r="CX29" s="6">
        <f t="shared" si="14"/>
        <v>164369.55847401207</v>
      </c>
      <c r="CY29" s="6">
        <f t="shared" si="14"/>
        <v>166000.28061418451</v>
      </c>
      <c r="CZ29" s="6">
        <f t="shared" si="14"/>
        <v>167635.06043220765</v>
      </c>
      <c r="DA29" s="6">
        <f t="shared" si="14"/>
        <v>169273.90915690328</v>
      </c>
      <c r="DB29" s="6">
        <f t="shared" si="14"/>
        <v>170916.83805069467</v>
      </c>
      <c r="DC29" s="6">
        <f t="shared" si="14"/>
        <v>172563.85840971215</v>
      </c>
      <c r="DD29" s="6">
        <f t="shared" si="14"/>
        <v>174214.98156389908</v>
      </c>
      <c r="DE29" s="6">
        <f t="shared" si="14"/>
        <v>175870.21887711826</v>
      </c>
      <c r="DF29" s="6">
        <f t="shared" si="14"/>
        <v>177529.58174725843</v>
      </c>
      <c r="DG29" s="6">
        <f t="shared" si="14"/>
        <v>179193.08160634129</v>
      </c>
      <c r="DH29" s="6">
        <f t="shared" si="14"/>
        <v>180860.729920629</v>
      </c>
      <c r="DI29" s="6">
        <f t="shared" si="14"/>
        <v>182532.53819073166</v>
      </c>
      <c r="DJ29" s="6">
        <f t="shared" si="14"/>
        <v>184208.5179517155</v>
      </c>
      <c r="DK29" s="6">
        <f t="shared" si="14"/>
        <v>185888.68077321118</v>
      </c>
      <c r="DL29" s="6">
        <f t="shared" si="14"/>
        <v>187573.03825952264</v>
      </c>
      <c r="DM29" s="6">
        <f t="shared" si="14"/>
        <v>189261.60204973607</v>
      </c>
      <c r="DN29" s="6">
        <f t="shared" si="14"/>
        <v>190954.38381782931</v>
      </c>
      <c r="DO29" s="6">
        <f t="shared" si="14"/>
        <v>192651.3952727819</v>
      </c>
      <c r="DP29" s="6">
        <f t="shared" si="14"/>
        <v>194352.6481586849</v>
      </c>
      <c r="DQ29" s="6">
        <f t="shared" si="14"/>
        <v>196058.15425485169</v>
      </c>
      <c r="DR29" s="6">
        <f t="shared" si="14"/>
        <v>197767.92537592869</v>
      </c>
      <c r="DS29" s="6">
        <f t="shared" si="14"/>
        <v>199481.9733720065</v>
      </c>
      <c r="DT29" s="6">
        <f t="shared" si="14"/>
        <v>201200.31012873177</v>
      </c>
      <c r="DU29" s="6">
        <f t="shared" si="14"/>
        <v>202922.9475674188</v>
      </c>
      <c r="DV29" s="6">
        <f t="shared" si="14"/>
        <v>204649.89764516219</v>
      </c>
      <c r="DW29" s="6">
        <f t="shared" si="14"/>
        <v>206381.17235494911</v>
      </c>
      <c r="DX29" s="6">
        <f t="shared" si="14"/>
        <v>208116.78372577275</v>
      </c>
      <c r="DY29" s="6">
        <f t="shared" si="14"/>
        <v>209856.7438227454</v>
      </c>
      <c r="DZ29" s="6">
        <f t="shared" si="14"/>
        <v>211601.0647472124</v>
      </c>
      <c r="EA29" s="6">
        <f t="shared" si="14"/>
        <v>213349.75863686635</v>
      </c>
      <c r="EB29" s="6">
        <f t="shared" si="14"/>
        <v>215102.8376658613</v>
      </c>
      <c r="EC29" s="6">
        <f t="shared" si="14"/>
        <v>216860.31404492789</v>
      </c>
      <c r="ED29" s="6">
        <f t="shared" si="14"/>
        <v>218622.20002148859</v>
      </c>
      <c r="EE29" s="6">
        <f t="shared" si="14"/>
        <v>220388.50787977315</v>
      </c>
      <c r="EF29" s="6">
        <f t="shared" si="14"/>
        <v>222159.24994093482</v>
      </c>
      <c r="EG29" s="6">
        <f t="shared" si="14"/>
        <v>223934.43856316654</v>
      </c>
      <c r="EH29" s="6">
        <f t="shared" si="14"/>
        <v>225714.0861418178</v>
      </c>
      <c r="EI29" s="6">
        <f t="shared" si="14"/>
        <v>227498.20510951156</v>
      </c>
      <c r="EJ29" s="6">
        <f t="shared" si="14"/>
        <v>229286.80793626211</v>
      </c>
      <c r="EK29" s="6">
        <f t="shared" si="14"/>
        <v>231079.90712959273</v>
      </c>
      <c r="EL29" s="6">
        <f t="shared" si="14"/>
        <v>232877.5152346539</v>
      </c>
      <c r="EM29" s="6">
        <f t="shared" si="14"/>
        <v>234679.64483434218</v>
      </c>
      <c r="EN29" s="6">
        <f t="shared" ref="EN29:GY29" si="15">+EN27-EN28</f>
        <v>236486.30854941887</v>
      </c>
      <c r="EO29" s="6">
        <f t="shared" si="15"/>
        <v>238297.51903862989</v>
      </c>
      <c r="EP29" s="6">
        <f t="shared" si="15"/>
        <v>240113.2889988253</v>
      </c>
      <c r="EQ29" s="6">
        <f t="shared" si="15"/>
        <v>241933.63116507942</v>
      </c>
      <c r="ER29" s="6">
        <f t="shared" si="15"/>
        <v>243758.5583108117</v>
      </c>
      <c r="ES29" s="6">
        <f t="shared" si="15"/>
        <v>245588.08324790758</v>
      </c>
      <c r="ET29" s="6">
        <f t="shared" si="15"/>
        <v>247422.21882683964</v>
      </c>
      <c r="EU29" s="6">
        <f t="shared" si="15"/>
        <v>249260.97793678963</v>
      </c>
      <c r="EV29" s="6">
        <f t="shared" si="15"/>
        <v>251104.37350577052</v>
      </c>
      <c r="EW29" s="6">
        <f t="shared" si="15"/>
        <v>252952.41850074916</v>
      </c>
      <c r="EX29" s="6">
        <f t="shared" si="15"/>
        <v>254805.12592776906</v>
      </c>
      <c r="EY29" s="6">
        <f t="shared" si="15"/>
        <v>256662.50883207377</v>
      </c>
      <c r="EZ29" s="6">
        <f t="shared" si="15"/>
        <v>258524.58029823063</v>
      </c>
      <c r="FA29" s="6">
        <f t="shared" si="15"/>
        <v>260391.35345025489</v>
      </c>
      <c r="FB29" s="6">
        <f t="shared" si="15"/>
        <v>262262.84145173454</v>
      </c>
      <c r="FC29" s="6">
        <f t="shared" si="15"/>
        <v>264139.05750595481</v>
      </c>
      <c r="FD29" s="6">
        <f t="shared" si="15"/>
        <v>266020.01485602395</v>
      </c>
      <c r="FE29" s="6">
        <f t="shared" si="15"/>
        <v>267905.72678499867</v>
      </c>
      <c r="FF29" s="6">
        <f t="shared" si="15"/>
        <v>269796.20661601034</v>
      </c>
      <c r="FG29" s="6">
        <f t="shared" si="15"/>
        <v>271691.46771239192</v>
      </c>
      <c r="FH29" s="6">
        <f t="shared" si="15"/>
        <v>273591.52347780444</v>
      </c>
      <c r="FI29" s="6">
        <f t="shared" si="15"/>
        <v>275496.38735636463</v>
      </c>
      <c r="FJ29" s="6">
        <f t="shared" si="15"/>
        <v>277406.07283277303</v>
      </c>
      <c r="FK29" s="6">
        <f t="shared" si="15"/>
        <v>279320.5934324417</v>
      </c>
      <c r="FL29" s="6">
        <f t="shared" si="15"/>
        <v>281239.96272162331</v>
      </c>
      <c r="FM29" s="6">
        <f t="shared" si="15"/>
        <v>283164.19430753973</v>
      </c>
      <c r="FN29" s="6">
        <f t="shared" si="15"/>
        <v>285093.30183851189</v>
      </c>
      <c r="FO29" s="6">
        <f t="shared" si="15"/>
        <v>287027.29900408973</v>
      </c>
      <c r="FP29" s="6">
        <f t="shared" si="15"/>
        <v>288966.19953518215</v>
      </c>
      <c r="FQ29" s="6">
        <f t="shared" si="15"/>
        <v>290910.01720418793</v>
      </c>
      <c r="FR29" s="6">
        <f t="shared" si="15"/>
        <v>292858.76582512719</v>
      </c>
      <c r="FS29" s="6">
        <f t="shared" si="15"/>
        <v>294812.45925377239</v>
      </c>
      <c r="FT29" s="6">
        <f t="shared" si="15"/>
        <v>296771.11138778098</v>
      </c>
      <c r="FU29" s="6">
        <f t="shared" si="15"/>
        <v>298734.73616682732</v>
      </c>
      <c r="FV29" s="6">
        <f t="shared" si="15"/>
        <v>300703.3475727358</v>
      </c>
      <c r="FW29" s="6">
        <f t="shared" si="15"/>
        <v>302676.95962961426</v>
      </c>
      <c r="FX29" s="6">
        <f t="shared" si="15"/>
        <v>304655.58640398749</v>
      </c>
      <c r="FY29" s="6">
        <f t="shared" si="15"/>
        <v>306639.24200493156</v>
      </c>
      <c r="FZ29" s="6">
        <f t="shared" si="15"/>
        <v>308627.94058420823</v>
      </c>
      <c r="GA29" s="6">
        <f t="shared" si="15"/>
        <v>310621.69633640052</v>
      </c>
      <c r="GB29" s="6">
        <f t="shared" si="15"/>
        <v>312620.52349904733</v>
      </c>
      <c r="GC29" s="6">
        <f t="shared" si="15"/>
        <v>314624.43635278021</v>
      </c>
      <c r="GD29" s="6">
        <f t="shared" si="15"/>
        <v>316633.44922145916</v>
      </c>
      <c r="GE29" s="6">
        <f t="shared" si="15"/>
        <v>318647.57647230988</v>
      </c>
      <c r="GF29" s="6">
        <f t="shared" si="15"/>
        <v>320666.83251606044</v>
      </c>
      <c r="GG29" s="6">
        <f t="shared" si="15"/>
        <v>322691.23180707963</v>
      </c>
      <c r="GH29" s="6">
        <f t="shared" si="15"/>
        <v>324720.78884351463</v>
      </c>
      <c r="GI29" s="6">
        <f t="shared" si="15"/>
        <v>326755.51816742972</v>
      </c>
      <c r="GJ29" s="6">
        <f t="shared" si="15"/>
        <v>328795.43436494551</v>
      </c>
      <c r="GK29" s="6">
        <f t="shared" si="15"/>
        <v>330840.55206637818</v>
      </c>
      <c r="GL29" s="6">
        <f t="shared" si="15"/>
        <v>332890.88594637963</v>
      </c>
      <c r="GM29" s="6">
        <f t="shared" si="15"/>
        <v>334946.45072407747</v>
      </c>
      <c r="GN29" s="6">
        <f t="shared" si="15"/>
        <v>337007.26116321655</v>
      </c>
      <c r="GO29" s="6">
        <f t="shared" si="15"/>
        <v>339073.33207229979</v>
      </c>
      <c r="GP29" s="6">
        <f t="shared" si="15"/>
        <v>341144.6783047301</v>
      </c>
      <c r="GQ29" s="6">
        <f t="shared" si="15"/>
        <v>343221.31475895224</v>
      </c>
      <c r="GR29" s="6">
        <f t="shared" si="15"/>
        <v>345303.25637859636</v>
      </c>
      <c r="GS29" s="6">
        <f t="shared" si="15"/>
        <v>347390.51815262024</v>
      </c>
      <c r="GT29" s="6">
        <f t="shared" si="15"/>
        <v>349483.11511545337</v>
      </c>
      <c r="GU29" s="6">
        <f t="shared" si="15"/>
        <v>351581.06234714121</v>
      </c>
      <c r="GV29" s="6">
        <f t="shared" si="15"/>
        <v>353684.37497348932</v>
      </c>
      <c r="GW29" s="6">
        <f t="shared" si="15"/>
        <v>355793.06816620863</v>
      </c>
      <c r="GX29" s="6">
        <f t="shared" si="15"/>
        <v>357907.15714306082</v>
      </c>
      <c r="GY29" s="6">
        <f t="shared" si="15"/>
        <v>360026.65716800437</v>
      </c>
      <c r="GZ29" s="6">
        <f t="shared" ref="GZ29:IV29" si="16">+GZ27-GZ28</f>
        <v>362151.58355134085</v>
      </c>
      <c r="HA29" s="6">
        <f t="shared" si="16"/>
        <v>364281.95164986223</v>
      </c>
      <c r="HB29" s="6">
        <f t="shared" si="16"/>
        <v>366417.77686699788</v>
      </c>
      <c r="HC29" s="6">
        <f t="shared" si="16"/>
        <v>368559.0746529625</v>
      </c>
      <c r="HD29" s="6">
        <f t="shared" si="16"/>
        <v>370705.86050490447</v>
      </c>
      <c r="HE29" s="6">
        <f t="shared" si="16"/>
        <v>372858.14996705507</v>
      </c>
      <c r="HF29" s="6">
        <f t="shared" si="16"/>
        <v>375015.95863087714</v>
      </c>
      <c r="HG29" s="6">
        <f t="shared" si="16"/>
        <v>377179.30213521537</v>
      </c>
      <c r="HH29" s="6">
        <f t="shared" si="16"/>
        <v>379348.19616644655</v>
      </c>
      <c r="HI29" s="6">
        <f t="shared" si="16"/>
        <v>381522.65645862999</v>
      </c>
      <c r="HJ29" s="6">
        <f t="shared" si="16"/>
        <v>383702.69879365922</v>
      </c>
      <c r="HK29" s="6">
        <f t="shared" si="16"/>
        <v>385888.33900141343</v>
      </c>
      <c r="HL29" s="6">
        <f t="shared" si="16"/>
        <v>388079.59295991005</v>
      </c>
      <c r="HM29" s="6">
        <f t="shared" si="16"/>
        <v>390276.47659545718</v>
      </c>
      <c r="HN29" s="6">
        <f t="shared" si="16"/>
        <v>392479.00588280684</v>
      </c>
      <c r="HO29" s="6">
        <f t="shared" si="16"/>
        <v>394687.19684530917</v>
      </c>
      <c r="HP29" s="6">
        <f t="shared" si="16"/>
        <v>396901.06555506599</v>
      </c>
      <c r="HQ29" s="6">
        <f t="shared" si="16"/>
        <v>399120.62813308596</v>
      </c>
      <c r="HR29" s="6">
        <f t="shared" si="16"/>
        <v>401345.90074943996</v>
      </c>
      <c r="HS29" s="6">
        <f t="shared" si="16"/>
        <v>403576.89962341619</v>
      </c>
      <c r="HT29" s="6">
        <f t="shared" si="16"/>
        <v>405813.64102367731</v>
      </c>
      <c r="HU29" s="6">
        <f t="shared" si="16"/>
        <v>408056.14126841648</v>
      </c>
      <c r="HV29" s="6">
        <f t="shared" si="16"/>
        <v>410304.41672551504</v>
      </c>
      <c r="HW29" s="6">
        <f t="shared" si="16"/>
        <v>412558.48381270003</v>
      </c>
      <c r="HX29" s="6">
        <f t="shared" si="16"/>
        <v>414818.35899770271</v>
      </c>
      <c r="HY29" s="6">
        <f t="shared" si="16"/>
        <v>417084.05879841722</v>
      </c>
      <c r="HZ29" s="6">
        <f t="shared" si="16"/>
        <v>419355.59978306008</v>
      </c>
      <c r="IA29" s="6">
        <f t="shared" si="16"/>
        <v>421632.99857032974</v>
      </c>
      <c r="IB29" s="6">
        <f t="shared" si="16"/>
        <v>423916.27182956703</v>
      </c>
      <c r="IC29" s="6">
        <f t="shared" si="16"/>
        <v>426205.43628091656</v>
      </c>
      <c r="ID29" s="6">
        <f t="shared" si="16"/>
        <v>428500.50869548728</v>
      </c>
      <c r="IE29" s="6">
        <f t="shared" si="16"/>
        <v>430801.50589551515</v>
      </c>
      <c r="IF29" s="6">
        <f t="shared" si="16"/>
        <v>433108.44475452509</v>
      </c>
      <c r="IG29" s="6">
        <f t="shared" si="16"/>
        <v>435421.34219749423</v>
      </c>
      <c r="IH29" s="6">
        <f t="shared" si="16"/>
        <v>437740.21520101535</v>
      </c>
      <c r="II29" s="6">
        <f t="shared" si="16"/>
        <v>440065.08079346106</v>
      </c>
      <c r="IJ29" s="6">
        <f t="shared" si="16"/>
        <v>442395.95605514804</v>
      </c>
      <c r="IK29" s="6">
        <f t="shared" si="16"/>
        <v>444732.8581185026</v>
      </c>
      <c r="IL29" s="6">
        <f t="shared" si="16"/>
        <v>447075.80416822608</v>
      </c>
      <c r="IM29" s="6">
        <f t="shared" si="16"/>
        <v>449424.81144146109</v>
      </c>
      <c r="IN29" s="6">
        <f t="shared" si="16"/>
        <v>451779.89722795819</v>
      </c>
      <c r="IO29" s="6">
        <f t="shared" si="16"/>
        <v>454141.07887024333</v>
      </c>
      <c r="IP29" s="6">
        <f t="shared" si="16"/>
        <v>456508.37376378552</v>
      </c>
      <c r="IQ29" s="6">
        <f t="shared" si="16"/>
        <v>458881.79935716523</v>
      </c>
      <c r="IR29" s="6">
        <f t="shared" si="16"/>
        <v>461261.37315224344</v>
      </c>
      <c r="IS29" s="6">
        <f t="shared" si="16"/>
        <v>463647.11270433082</v>
      </c>
      <c r="IT29" s="6">
        <f t="shared" si="16"/>
        <v>466039.03562235797</v>
      </c>
      <c r="IU29" s="6">
        <f t="shared" si="16"/>
        <v>468437.15956904611</v>
      </c>
      <c r="IV29" s="6">
        <f t="shared" si="16"/>
        <v>470841.50226107787</v>
      </c>
    </row>
    <row r="30" spans="1:256" s="4" customFormat="1" x14ac:dyDescent="0.2">
      <c r="A30"/>
    </row>
    <row r="31" spans="1:256" s="4" customFormat="1" x14ac:dyDescent="0.2">
      <c r="A31" t="s">
        <v>19</v>
      </c>
      <c r="C31" s="4">
        <f>+B28*$B$6/12</f>
        <v>1333.3333333333333</v>
      </c>
      <c r="D31" s="4">
        <f t="shared" ref="D31:O31" si="17">+C28*$B$6/12</f>
        <v>1331.412240504905</v>
      </c>
      <c r="E31" s="4">
        <f t="shared" si="17"/>
        <v>1329.4847440337153</v>
      </c>
      <c r="F31" s="4">
        <f t="shared" si="17"/>
        <v>1327.5508225742883</v>
      </c>
      <c r="G31" s="4">
        <f t="shared" si="17"/>
        <v>1325.6104547099965</v>
      </c>
      <c r="H31" s="4">
        <f t="shared" si="17"/>
        <v>1323.6636189528238</v>
      </c>
      <c r="I31" s="4">
        <f t="shared" si="17"/>
        <v>1321.7102937431273</v>
      </c>
      <c r="J31" s="4">
        <f t="shared" si="17"/>
        <v>1319.7504574493983</v>
      </c>
      <c r="K31" s="4">
        <f t="shared" si="17"/>
        <v>1317.7840883680235</v>
      </c>
      <c r="L31" s="4">
        <f t="shared" si="17"/>
        <v>1315.8111647230442</v>
      </c>
      <c r="M31" s="4">
        <f t="shared" si="17"/>
        <v>1313.831664665915</v>
      </c>
      <c r="N31" s="4">
        <f t="shared" si="17"/>
        <v>1311.8455662752619</v>
      </c>
      <c r="O31" s="4">
        <f t="shared" si="17"/>
        <v>1309.8528475566397</v>
      </c>
      <c r="P31" s="4">
        <f t="shared" ref="P31:CA31" si="18">+O28*$B$6/12</f>
        <v>1307.8534864422893</v>
      </c>
      <c r="Q31" s="4">
        <f t="shared" si="18"/>
        <v>1305.8474607908909</v>
      </c>
      <c r="R31" s="4">
        <f t="shared" si="18"/>
        <v>1303.834748387321</v>
      </c>
      <c r="S31" s="4">
        <f t="shared" si="18"/>
        <v>1301.815326942406</v>
      </c>
      <c r="T31" s="4">
        <f t="shared" si="18"/>
        <v>1299.7891740926748</v>
      </c>
      <c r="U31" s="4">
        <f t="shared" si="18"/>
        <v>1297.756267400111</v>
      </c>
      <c r="V31" s="4">
        <f t="shared" si="18"/>
        <v>1295.7165843519053</v>
      </c>
      <c r="W31" s="4">
        <f t="shared" si="18"/>
        <v>1293.6701023602056</v>
      </c>
      <c r="X31" s="4">
        <f t="shared" si="18"/>
        <v>1291.6167987618667</v>
      </c>
      <c r="Y31" s="4">
        <f t="shared" si="18"/>
        <v>1289.5566508182003</v>
      </c>
      <c r="Z31" s="4">
        <f t="shared" si="18"/>
        <v>1287.4896357147215</v>
      </c>
      <c r="AA31" s="4">
        <f t="shared" si="18"/>
        <v>1285.4157305608981</v>
      </c>
      <c r="AB31" s="4">
        <f t="shared" si="18"/>
        <v>1283.334912389895</v>
      </c>
      <c r="AC31" s="4">
        <f t="shared" si="18"/>
        <v>1281.2471581583218</v>
      </c>
      <c r="AD31" s="4">
        <f t="shared" si="18"/>
        <v>1279.1524447459767</v>
      </c>
      <c r="AE31" s="4">
        <f t="shared" si="18"/>
        <v>1277.0507489555907</v>
      </c>
      <c r="AF31" s="4">
        <f t="shared" si="18"/>
        <v>1274.9420475125698</v>
      </c>
      <c r="AG31" s="4">
        <f t="shared" si="18"/>
        <v>1272.826317064739</v>
      </c>
      <c r="AH31" s="4">
        <f t="shared" si="18"/>
        <v>1270.7035341820822</v>
      </c>
      <c r="AI31" s="4">
        <f t="shared" si="18"/>
        <v>1268.5736753564831</v>
      </c>
      <c r="AJ31" s="4">
        <f t="shared" si="18"/>
        <v>1266.4367170014652</v>
      </c>
      <c r="AK31" s="4">
        <f t="shared" si="18"/>
        <v>1264.2926354519307</v>
      </c>
      <c r="AL31" s="4">
        <f t="shared" si="18"/>
        <v>1262.1414069638979</v>
      </c>
      <c r="AM31" s="4">
        <f t="shared" si="18"/>
        <v>1259.9830077142381</v>
      </c>
      <c r="AN31" s="4">
        <f t="shared" si="18"/>
        <v>1257.8174138004131</v>
      </c>
      <c r="AO31" s="4">
        <f t="shared" si="18"/>
        <v>1255.6446012402082</v>
      </c>
      <c r="AP31" s="4">
        <f t="shared" si="18"/>
        <v>1253.4645459714695</v>
      </c>
      <c r="AQ31" s="4">
        <f t="shared" si="18"/>
        <v>1251.2772238518351</v>
      </c>
      <c r="AR31" s="4">
        <f t="shared" si="18"/>
        <v>1249.0826106584684</v>
      </c>
      <c r="AS31" s="4">
        <f t="shared" si="18"/>
        <v>1246.8806820877905</v>
      </c>
      <c r="AT31" s="4">
        <f t="shared" si="18"/>
        <v>1244.6714137552106</v>
      </c>
      <c r="AU31" s="4">
        <f t="shared" si="18"/>
        <v>1242.4547811948551</v>
      </c>
      <c r="AV31" s="4">
        <f t="shared" si="18"/>
        <v>1240.2307598592986</v>
      </c>
      <c r="AW31" s="4">
        <f t="shared" si="18"/>
        <v>1237.9993251192902</v>
      </c>
      <c r="AX31" s="4">
        <f t="shared" si="18"/>
        <v>1235.7604522634817</v>
      </c>
      <c r="AY31" s="4">
        <f t="shared" si="18"/>
        <v>1233.514116498154</v>
      </c>
      <c r="AZ31" s="4">
        <f t="shared" si="18"/>
        <v>1231.2602929469417</v>
      </c>
      <c r="BA31" s="4">
        <f t="shared" si="18"/>
        <v>1228.9989566505587</v>
      </c>
      <c r="BB31" s="4">
        <f t="shared" si="18"/>
        <v>1226.7300825665213</v>
      </c>
      <c r="BC31" s="4">
        <f t="shared" si="18"/>
        <v>1224.4536455688701</v>
      </c>
      <c r="BD31" s="4">
        <f t="shared" si="18"/>
        <v>1222.1696204478937</v>
      </c>
      <c r="BE31" s="4">
        <f t="shared" si="18"/>
        <v>1219.8779819098472</v>
      </c>
      <c r="BF31" s="4">
        <f t="shared" si="18"/>
        <v>1217.578704576674</v>
      </c>
      <c r="BG31" s="4">
        <f t="shared" si="18"/>
        <v>1215.2717629857234</v>
      </c>
      <c r="BH31" s="4">
        <f t="shared" si="18"/>
        <v>1212.9571315894698</v>
      </c>
      <c r="BI31" s="4">
        <f t="shared" si="18"/>
        <v>1210.6347847552286</v>
      </c>
      <c r="BJ31" s="4">
        <f t="shared" si="18"/>
        <v>1208.3046967648731</v>
      </c>
      <c r="BK31" s="4">
        <f t="shared" si="18"/>
        <v>1205.96684181455</v>
      </c>
      <c r="BL31" s="4">
        <f t="shared" si="18"/>
        <v>1203.6211940143924</v>
      </c>
      <c r="BM31" s="4">
        <f t="shared" si="18"/>
        <v>1201.2677273882343</v>
      </c>
      <c r="BN31" s="4">
        <f t="shared" si="18"/>
        <v>1198.9064158733224</v>
      </c>
      <c r="BO31" s="4">
        <f t="shared" si="18"/>
        <v>1196.5372333200273</v>
      </c>
      <c r="BP31" s="4">
        <f t="shared" si="18"/>
        <v>1194.1601534915546</v>
      </c>
      <c r="BQ31" s="4">
        <f t="shared" si="18"/>
        <v>1191.7751500636539</v>
      </c>
      <c r="BR31" s="4">
        <f t="shared" si="18"/>
        <v>1189.3821966243265</v>
      </c>
      <c r="BS31" s="4">
        <f t="shared" si="18"/>
        <v>1186.9812666735349</v>
      </c>
      <c r="BT31" s="4">
        <f t="shared" si="18"/>
        <v>1184.5723336229073</v>
      </c>
      <c r="BU31" s="4">
        <f t="shared" si="18"/>
        <v>1182.1553707954442</v>
      </c>
      <c r="BV31" s="4">
        <f t="shared" si="18"/>
        <v>1179.730351425223</v>
      </c>
      <c r="BW31" s="4">
        <f t="shared" si="18"/>
        <v>1177.2972486571011</v>
      </c>
      <c r="BX31" s="4">
        <f t="shared" si="18"/>
        <v>1174.8560355464188</v>
      </c>
      <c r="BY31" s="4">
        <f t="shared" si="18"/>
        <v>1172.4066850587005</v>
      </c>
      <c r="BZ31" s="4">
        <f t="shared" si="18"/>
        <v>1169.9491700693568</v>
      </c>
      <c r="CA31" s="4">
        <f t="shared" si="18"/>
        <v>1167.483463363382</v>
      </c>
      <c r="CB31" s="4">
        <f t="shared" ref="CB31:EM31" si="19">+CA28*$B$6/12</f>
        <v>1165.0095376350539</v>
      </c>
      <c r="CC31" s="4">
        <f t="shared" si="19"/>
        <v>1162.5273654876314</v>
      </c>
      <c r="CD31" s="4">
        <f t="shared" si="19"/>
        <v>1160.0369194330508</v>
      </c>
      <c r="CE31" s="4">
        <f t="shared" si="19"/>
        <v>1157.5381718916215</v>
      </c>
      <c r="CF31" s="4">
        <f t="shared" si="19"/>
        <v>1155.0310951917211</v>
      </c>
      <c r="CG31" s="4">
        <f t="shared" si="19"/>
        <v>1152.5156615694873</v>
      </c>
      <c r="CH31" s="4">
        <f t="shared" si="19"/>
        <v>1149.9918431685128</v>
      </c>
      <c r="CI31" s="4">
        <f t="shared" si="19"/>
        <v>1147.4596120395352</v>
      </c>
      <c r="CJ31" s="4">
        <f t="shared" si="19"/>
        <v>1144.9189401401275</v>
      </c>
      <c r="CK31" s="4">
        <f t="shared" si="19"/>
        <v>1142.3697993343885</v>
      </c>
      <c r="CL31" s="4">
        <f t="shared" si="19"/>
        <v>1139.8121613926303</v>
      </c>
      <c r="CM31" s="4">
        <f t="shared" si="19"/>
        <v>1137.2459979910664</v>
      </c>
      <c r="CN31" s="4">
        <f t="shared" si="19"/>
        <v>1134.671280711497</v>
      </c>
      <c r="CO31" s="4">
        <f t="shared" si="19"/>
        <v>1132.0879810409961</v>
      </c>
      <c r="CP31" s="4">
        <f t="shared" si="19"/>
        <v>1129.4960703715933</v>
      </c>
      <c r="CQ31" s="4">
        <f t="shared" si="19"/>
        <v>1126.8955199999591</v>
      </c>
      <c r="CR31" s="4">
        <f t="shared" si="19"/>
        <v>1124.2863011270863</v>
      </c>
      <c r="CS31" s="4">
        <f t="shared" si="19"/>
        <v>1121.6683848579705</v>
      </c>
      <c r="CT31" s="4">
        <f t="shared" si="19"/>
        <v>1119.0417422012911</v>
      </c>
      <c r="CU31" s="4">
        <f t="shared" si="19"/>
        <v>1116.4063440690895</v>
      </c>
      <c r="CV31" s="4">
        <f t="shared" si="19"/>
        <v>1113.7621612764472</v>
      </c>
      <c r="CW31" s="4">
        <f t="shared" si="19"/>
        <v>1111.1091645411625</v>
      </c>
      <c r="CX31" s="4">
        <f t="shared" si="19"/>
        <v>1108.4473244834271</v>
      </c>
      <c r="CY31" s="4">
        <f t="shared" si="19"/>
        <v>1105.7766116254991</v>
      </c>
      <c r="CZ31" s="4">
        <f t="shared" si="19"/>
        <v>1103.0969963913778</v>
      </c>
      <c r="DA31" s="4">
        <f t="shared" si="19"/>
        <v>1100.4084491064764</v>
      </c>
      <c r="DB31" s="4">
        <f t="shared" si="19"/>
        <v>1097.7109399972921</v>
      </c>
      <c r="DC31" s="4">
        <f t="shared" si="19"/>
        <v>1095.0044391910769</v>
      </c>
      <c r="DD31" s="4">
        <f t="shared" si="19"/>
        <v>1092.2889167155079</v>
      </c>
      <c r="DE31" s="4">
        <f t="shared" si="19"/>
        <v>1089.5643424983534</v>
      </c>
      <c r="DF31" s="4">
        <f t="shared" si="19"/>
        <v>1086.8306863671419</v>
      </c>
      <c r="DG31" s="4">
        <f t="shared" si="19"/>
        <v>1084.0879180488262</v>
      </c>
      <c r="DH31" s="4">
        <f t="shared" si="19"/>
        <v>1081.3360071694497</v>
      </c>
      <c r="DI31" s="4">
        <f t="shared" si="19"/>
        <v>1078.5749232538085</v>
      </c>
      <c r="DJ31" s="4">
        <f t="shared" si="19"/>
        <v>1075.8046357251148</v>
      </c>
      <c r="DK31" s="4">
        <f t="shared" si="19"/>
        <v>1073.0251139046593</v>
      </c>
      <c r="DL31" s="4">
        <f t="shared" si="19"/>
        <v>1070.2363270114686</v>
      </c>
      <c r="DM31" s="4">
        <f t="shared" si="19"/>
        <v>1067.4382441619675</v>
      </c>
      <c r="DN31" s="4">
        <f t="shared" si="19"/>
        <v>1064.6308343696346</v>
      </c>
      <c r="DO31" s="4">
        <f t="shared" si="19"/>
        <v>1061.8140665446606</v>
      </c>
      <c r="DP31" s="4">
        <f t="shared" si="19"/>
        <v>1058.9879094936034</v>
      </c>
      <c r="DQ31" s="4">
        <f t="shared" si="19"/>
        <v>1056.1523319190426</v>
      </c>
      <c r="DR31" s="4">
        <f t="shared" si="19"/>
        <v>1053.3073024192333</v>
      </c>
      <c r="DS31" s="4">
        <f t="shared" si="19"/>
        <v>1050.4527894877581</v>
      </c>
      <c r="DT31" s="4">
        <f t="shared" si="19"/>
        <v>1047.588761513178</v>
      </c>
      <c r="DU31" s="4">
        <f t="shared" si="19"/>
        <v>1044.7151867786824</v>
      </c>
      <c r="DV31" s="4">
        <f t="shared" si="19"/>
        <v>1041.8320334617385</v>
      </c>
      <c r="DW31" s="4">
        <f t="shared" si="19"/>
        <v>1038.9392696337384</v>
      </c>
      <c r="DX31" s="4">
        <f t="shared" si="19"/>
        <v>1036.0368632596446</v>
      </c>
      <c r="DY31" s="4">
        <f t="shared" si="19"/>
        <v>1033.1247821976374</v>
      </c>
      <c r="DZ31" s="4">
        <f t="shared" si="19"/>
        <v>1030.2029941987566</v>
      </c>
      <c r="EA31" s="4">
        <f t="shared" si="19"/>
        <v>1027.2714669065465</v>
      </c>
      <c r="EB31" s="4">
        <f t="shared" si="19"/>
        <v>1024.3301678566957</v>
      </c>
      <c r="EC31" s="4">
        <f t="shared" si="19"/>
        <v>1021.3790644766785</v>
      </c>
      <c r="ED31" s="4">
        <f t="shared" si="19"/>
        <v>1018.4181240853947</v>
      </c>
      <c r="EE31" s="4">
        <f t="shared" si="19"/>
        <v>1015.4473138928066</v>
      </c>
      <c r="EF31" s="4">
        <f t="shared" si="19"/>
        <v>1012.4666009995767</v>
      </c>
      <c r="EG31" s="4">
        <f t="shared" si="19"/>
        <v>1009.4759523967026</v>
      </c>
      <c r="EH31" s="4">
        <f t="shared" si="19"/>
        <v>1006.475334965152</v>
      </c>
      <c r="EI31" s="4">
        <f t="shared" si="19"/>
        <v>1003.4647154754965</v>
      </c>
      <c r="EJ31" s="4">
        <f t="shared" si="19"/>
        <v>1000.4440605875421</v>
      </c>
      <c r="EK31" s="4">
        <f t="shared" si="19"/>
        <v>997.41333684996118</v>
      </c>
      <c r="EL31" s="4">
        <f t="shared" si="19"/>
        <v>994.37251069992169</v>
      </c>
      <c r="EM31" s="4">
        <f t="shared" si="19"/>
        <v>991.32154846271521</v>
      </c>
      <c r="EN31" s="4">
        <f t="shared" ref="EN31:GY31" si="20">+EM28*$B$6/12</f>
        <v>988.26041635138483</v>
      </c>
      <c r="EO31" s="4">
        <f t="shared" si="20"/>
        <v>985.18908046634999</v>
      </c>
      <c r="EP31" s="4">
        <f t="shared" si="20"/>
        <v>982.10750679503178</v>
      </c>
      <c r="EQ31" s="4">
        <f t="shared" si="20"/>
        <v>979.01566121147573</v>
      </c>
      <c r="ER31" s="4">
        <f t="shared" si="20"/>
        <v>975.91350947597448</v>
      </c>
      <c r="ES31" s="4">
        <f t="shared" si="20"/>
        <v>972.80101723468852</v>
      </c>
      <c r="ET31" s="4">
        <f t="shared" si="20"/>
        <v>969.67815001926465</v>
      </c>
      <c r="EU31" s="4">
        <f t="shared" si="20"/>
        <v>966.54487324645606</v>
      </c>
      <c r="EV31" s="4">
        <f t="shared" si="20"/>
        <v>963.40115221773829</v>
      </c>
      <c r="EW31" s="4">
        <f t="shared" si="20"/>
        <v>960.24695211892458</v>
      </c>
      <c r="EX31" s="4">
        <f t="shared" si="20"/>
        <v>957.08223801978158</v>
      </c>
      <c r="EY31" s="4">
        <f t="shared" si="20"/>
        <v>953.9069748736415</v>
      </c>
      <c r="EZ31" s="4">
        <f t="shared" si="20"/>
        <v>950.72112751701422</v>
      </c>
      <c r="FA31" s="4">
        <f t="shared" si="20"/>
        <v>947.52466066919806</v>
      </c>
      <c r="FB31" s="4">
        <f t="shared" si="20"/>
        <v>944.31753893188943</v>
      </c>
      <c r="FC31" s="4">
        <f t="shared" si="20"/>
        <v>941.09972678878967</v>
      </c>
      <c r="FD31" s="4">
        <f t="shared" si="20"/>
        <v>937.87118860521298</v>
      </c>
      <c r="FE31" s="4">
        <f t="shared" si="20"/>
        <v>934.63188862769084</v>
      </c>
      <c r="FF31" s="4">
        <f t="shared" si="20"/>
        <v>931.38179098357716</v>
      </c>
      <c r="FG31" s="4">
        <f t="shared" si="20"/>
        <v>928.12085968064991</v>
      </c>
      <c r="FH31" s="4">
        <f t="shared" si="20"/>
        <v>924.84905860671245</v>
      </c>
      <c r="FI31" s="4">
        <f t="shared" si="20"/>
        <v>921.56635152919546</v>
      </c>
      <c r="FJ31" s="4">
        <f t="shared" si="20"/>
        <v>918.27270209475353</v>
      </c>
      <c r="FK31" s="4">
        <f t="shared" si="20"/>
        <v>914.96807382886311</v>
      </c>
      <c r="FL31" s="4">
        <f t="shared" si="20"/>
        <v>911.65243013541988</v>
      </c>
      <c r="FM31" s="4">
        <f t="shared" si="20"/>
        <v>908.32573429633192</v>
      </c>
      <c r="FN31" s="4">
        <f t="shared" si="20"/>
        <v>904.98794947111355</v>
      </c>
      <c r="FO31" s="4">
        <f t="shared" si="20"/>
        <v>901.63903869647777</v>
      </c>
      <c r="FP31" s="4">
        <f t="shared" si="20"/>
        <v>898.27896488592671</v>
      </c>
      <c r="FQ31" s="4">
        <f t="shared" si="20"/>
        <v>894.90769082934037</v>
      </c>
      <c r="FR31" s="4">
        <f t="shared" si="20"/>
        <v>891.52517919256559</v>
      </c>
      <c r="FS31" s="4">
        <f t="shared" si="20"/>
        <v>888.13139251700113</v>
      </c>
      <c r="FT31" s="4">
        <f t="shared" si="20"/>
        <v>884.72629321918521</v>
      </c>
      <c r="FU31" s="4">
        <f t="shared" si="20"/>
        <v>881.30984359037632</v>
      </c>
      <c r="FV31" s="4">
        <f t="shared" si="20"/>
        <v>877.88200579613829</v>
      </c>
      <c r="FW31" s="4">
        <f t="shared" si="20"/>
        <v>874.44274187591918</v>
      </c>
      <c r="FX31" s="4">
        <f t="shared" si="20"/>
        <v>870.99201374263282</v>
      </c>
      <c r="FY31" s="4">
        <f t="shared" si="20"/>
        <v>867.52978318223541</v>
      </c>
      <c r="FZ31" s="4">
        <f t="shared" si="20"/>
        <v>864.05601185330352</v>
      </c>
      <c r="GA31" s="4">
        <f t="shared" si="20"/>
        <v>860.57066128660836</v>
      </c>
      <c r="GB31" s="4">
        <f t="shared" si="20"/>
        <v>857.07369288469101</v>
      </c>
      <c r="GC31" s="4">
        <f t="shared" si="20"/>
        <v>853.56506792143398</v>
      </c>
      <c r="GD31" s="4">
        <f t="shared" si="20"/>
        <v>850.04474754163266</v>
      </c>
      <c r="GE31" s="4">
        <f t="shared" si="20"/>
        <v>846.5126927605653</v>
      </c>
      <c r="GF31" s="4">
        <f t="shared" si="20"/>
        <v>842.9688644635612</v>
      </c>
      <c r="GG31" s="4">
        <f t="shared" si="20"/>
        <v>839.4132234055669</v>
      </c>
      <c r="GH31" s="4">
        <f t="shared" si="20"/>
        <v>835.84573021071276</v>
      </c>
      <c r="GI31" s="4">
        <f t="shared" si="20"/>
        <v>832.26634537187567</v>
      </c>
      <c r="GJ31" s="4">
        <f t="shared" si="20"/>
        <v>828.67502925024246</v>
      </c>
      <c r="GK31" s="4">
        <f t="shared" si="20"/>
        <v>825.0717420748706</v>
      </c>
      <c r="GL31" s="4">
        <f t="shared" si="20"/>
        <v>821.45644394224746</v>
      </c>
      <c r="GM31" s="4">
        <f t="shared" si="20"/>
        <v>817.82909481584875</v>
      </c>
      <c r="GN31" s="4">
        <f t="shared" si="20"/>
        <v>814.18965452569557</v>
      </c>
      <c r="GO31" s="4">
        <f t="shared" si="20"/>
        <v>810.53808276790835</v>
      </c>
      <c r="GP31" s="4">
        <f t="shared" si="20"/>
        <v>806.87433910426216</v>
      </c>
      <c r="GQ31" s="4">
        <f t="shared" si="20"/>
        <v>803.19838296173691</v>
      </c>
      <c r="GR31" s="4">
        <f t="shared" si="20"/>
        <v>799.51017363206984</v>
      </c>
      <c r="GS31" s="4">
        <f t="shared" si="20"/>
        <v>795.80967027130407</v>
      </c>
      <c r="GT31" s="4">
        <f t="shared" si="20"/>
        <v>792.0968318993356</v>
      </c>
      <c r="GU31" s="4">
        <f t="shared" si="20"/>
        <v>788.37161739946066</v>
      </c>
      <c r="GV31" s="4">
        <f t="shared" si="20"/>
        <v>784.63398551791943</v>
      </c>
      <c r="GW31" s="4">
        <f t="shared" si="20"/>
        <v>780.88389486343976</v>
      </c>
      <c r="GX31" s="4">
        <f t="shared" si="20"/>
        <v>777.12130390677851</v>
      </c>
      <c r="GY31" s="4">
        <f t="shared" si="20"/>
        <v>773.34617098026172</v>
      </c>
      <c r="GZ31" s="4">
        <f t="shared" ref="GZ31:IS31" si="21">+GY28*$B$6/12</f>
        <v>769.55845427732311</v>
      </c>
      <c r="HA31" s="4">
        <f t="shared" si="21"/>
        <v>765.75811185204145</v>
      </c>
      <c r="HB31" s="4">
        <f t="shared" si="21"/>
        <v>761.94510161867549</v>
      </c>
      <c r="HC31" s="4">
        <f t="shared" si="21"/>
        <v>758.11938135119829</v>
      </c>
      <c r="HD31" s="4">
        <f t="shared" si="21"/>
        <v>754.28090868282959</v>
      </c>
      <c r="HE31" s="4">
        <f t="shared" si="21"/>
        <v>750.42964110556625</v>
      </c>
      <c r="HF31" s="4">
        <f t="shared" si="21"/>
        <v>746.56553596971196</v>
      </c>
      <c r="HG31" s="4">
        <f t="shared" si="21"/>
        <v>742.68855048340492</v>
      </c>
      <c r="HH31" s="4">
        <f t="shared" si="21"/>
        <v>738.79864171214365</v>
      </c>
      <c r="HI31" s="4">
        <f t="shared" si="21"/>
        <v>734.89576657831128</v>
      </c>
      <c r="HJ31" s="4">
        <f t="shared" si="21"/>
        <v>730.97988186069961</v>
      </c>
      <c r="HK31" s="4">
        <f t="shared" si="21"/>
        <v>727.05094419402906</v>
      </c>
      <c r="HL31" s="4">
        <f t="shared" si="21"/>
        <v>723.10891006846987</v>
      </c>
      <c r="HM31" s="4">
        <f t="shared" si="21"/>
        <v>719.15373582915856</v>
      </c>
      <c r="HN31" s="4">
        <f t="shared" si="21"/>
        <v>715.1853776757165</v>
      </c>
      <c r="HO31" s="4">
        <f t="shared" si="21"/>
        <v>711.20379166176269</v>
      </c>
      <c r="HP31" s="4">
        <f t="shared" si="21"/>
        <v>707.20893369442922</v>
      </c>
      <c r="HQ31" s="4">
        <f t="shared" si="21"/>
        <v>703.20075953387129</v>
      </c>
      <c r="HR31" s="4">
        <f t="shared" si="21"/>
        <v>699.17922479277797</v>
      </c>
      <c r="HS31" s="4">
        <f t="shared" si="21"/>
        <v>695.14428493588127</v>
      </c>
      <c r="HT31" s="4">
        <f t="shared" si="21"/>
        <v>691.09589527946139</v>
      </c>
      <c r="HU31" s="4">
        <f t="shared" si="21"/>
        <v>687.03401099085352</v>
      </c>
      <c r="HV31" s="4">
        <f t="shared" si="21"/>
        <v>682.95858708795015</v>
      </c>
      <c r="HW31" s="4">
        <f t="shared" si="21"/>
        <v>678.86957843870402</v>
      </c>
      <c r="HX31" s="4">
        <f t="shared" si="21"/>
        <v>674.76693976062688</v>
      </c>
      <c r="HY31" s="4">
        <f t="shared" si="21"/>
        <v>670.65062562028959</v>
      </c>
      <c r="HZ31" s="4">
        <f t="shared" si="21"/>
        <v>666.52059043281781</v>
      </c>
      <c r="IA31" s="4">
        <f t="shared" si="21"/>
        <v>662.37678846138783</v>
      </c>
      <c r="IB31" s="4">
        <f t="shared" si="21"/>
        <v>658.21917381671972</v>
      </c>
      <c r="IC31" s="4">
        <f t="shared" si="21"/>
        <v>654.04770045656937</v>
      </c>
      <c r="ID31" s="4">
        <f t="shared" si="21"/>
        <v>649.86232218521855</v>
      </c>
      <c r="IE31" s="4">
        <f t="shared" si="21"/>
        <v>645.66299265296323</v>
      </c>
      <c r="IF31" s="4">
        <f t="shared" si="21"/>
        <v>641.44966535560036</v>
      </c>
      <c r="IG31" s="4">
        <f t="shared" si="21"/>
        <v>637.22229363391295</v>
      </c>
      <c r="IH31" s="4">
        <f t="shared" si="21"/>
        <v>632.98083067315326</v>
      </c>
      <c r="II31" s="4">
        <f t="shared" si="21"/>
        <v>628.72522950252426</v>
      </c>
      <c r="IJ31" s="4">
        <f t="shared" si="21"/>
        <v>624.45544299466007</v>
      </c>
      <c r="IK31" s="4">
        <f t="shared" si="21"/>
        <v>620.17142386510284</v>
      </c>
      <c r="IL31" s="4">
        <f t="shared" si="21"/>
        <v>615.87312467178037</v>
      </c>
      <c r="IM31" s="4">
        <f t="shared" si="21"/>
        <v>611.5604978144803</v>
      </c>
      <c r="IN31" s="4">
        <f t="shared" si="21"/>
        <v>607.2334955343224</v>
      </c>
      <c r="IO31" s="4">
        <f t="shared" si="21"/>
        <v>602.89206991323067</v>
      </c>
      <c r="IP31" s="4">
        <f t="shared" si="21"/>
        <v>598.53617287340205</v>
      </c>
      <c r="IQ31" s="4">
        <f t="shared" si="21"/>
        <v>594.16575617677393</v>
      </c>
      <c r="IR31" s="4">
        <f t="shared" si="21"/>
        <v>589.78077142449047</v>
      </c>
      <c r="IS31" s="4">
        <f t="shared" si="21"/>
        <v>585.38117005636605</v>
      </c>
      <c r="IT31" s="4">
        <f>+IS28*$B$6/12</f>
        <v>580.96690335034793</v>
      </c>
      <c r="IU31" s="4">
        <f>+IT28*$B$6/12</f>
        <v>576.5379224219763</v>
      </c>
      <c r="IV31" s="4">
        <f>+IU28*$B$6/12</f>
        <v>572.09417822384341</v>
      </c>
    </row>
    <row r="32" spans="1:256" s="4" customFormat="1" x14ac:dyDescent="0.2">
      <c r="A32" t="s">
        <v>20</v>
      </c>
      <c r="C32" s="4">
        <f>+$B$15</f>
        <v>1909.6611818618239</v>
      </c>
      <c r="D32" s="4">
        <f t="shared" ref="D32:BO32" si="22">+$B$15</f>
        <v>1909.6611818618239</v>
      </c>
      <c r="E32" s="4">
        <f t="shared" si="22"/>
        <v>1909.6611818618239</v>
      </c>
      <c r="F32" s="4">
        <f t="shared" si="22"/>
        <v>1909.6611818618239</v>
      </c>
      <c r="G32" s="4">
        <f t="shared" si="22"/>
        <v>1909.6611818618239</v>
      </c>
      <c r="H32" s="4">
        <f t="shared" si="22"/>
        <v>1909.6611818618239</v>
      </c>
      <c r="I32" s="4">
        <f t="shared" si="22"/>
        <v>1909.6611818618239</v>
      </c>
      <c r="J32" s="4">
        <f t="shared" si="22"/>
        <v>1909.6611818618239</v>
      </c>
      <c r="K32" s="4">
        <f t="shared" si="22"/>
        <v>1909.6611818618239</v>
      </c>
      <c r="L32" s="4">
        <f t="shared" si="22"/>
        <v>1909.6611818618239</v>
      </c>
      <c r="M32" s="4">
        <f t="shared" si="22"/>
        <v>1909.6611818618239</v>
      </c>
      <c r="N32" s="4">
        <f t="shared" si="22"/>
        <v>1909.6611818618239</v>
      </c>
      <c r="O32" s="4">
        <f t="shared" si="22"/>
        <v>1909.6611818618239</v>
      </c>
      <c r="P32" s="4">
        <f t="shared" si="22"/>
        <v>1909.6611818618239</v>
      </c>
      <c r="Q32" s="4">
        <f t="shared" si="22"/>
        <v>1909.6611818618239</v>
      </c>
      <c r="R32" s="4">
        <f t="shared" si="22"/>
        <v>1909.6611818618239</v>
      </c>
      <c r="S32" s="4">
        <f t="shared" si="22"/>
        <v>1909.6611818618239</v>
      </c>
      <c r="T32" s="4">
        <f t="shared" si="22"/>
        <v>1909.6611818618239</v>
      </c>
      <c r="U32" s="4">
        <f t="shared" si="22"/>
        <v>1909.6611818618239</v>
      </c>
      <c r="V32" s="4">
        <f t="shared" si="22"/>
        <v>1909.6611818618239</v>
      </c>
      <c r="W32" s="4">
        <f t="shared" si="22"/>
        <v>1909.6611818618239</v>
      </c>
      <c r="X32" s="4">
        <f t="shared" si="22"/>
        <v>1909.6611818618239</v>
      </c>
      <c r="Y32" s="4">
        <f t="shared" si="22"/>
        <v>1909.6611818618239</v>
      </c>
      <c r="Z32" s="4">
        <f t="shared" si="22"/>
        <v>1909.6611818618239</v>
      </c>
      <c r="AA32" s="4">
        <f t="shared" si="22"/>
        <v>1909.6611818618239</v>
      </c>
      <c r="AB32" s="4">
        <f t="shared" si="22"/>
        <v>1909.6611818618239</v>
      </c>
      <c r="AC32" s="4">
        <f t="shared" si="22"/>
        <v>1909.6611818618239</v>
      </c>
      <c r="AD32" s="4">
        <f t="shared" si="22"/>
        <v>1909.6611818618239</v>
      </c>
      <c r="AE32" s="4">
        <f t="shared" si="22"/>
        <v>1909.6611818618239</v>
      </c>
      <c r="AF32" s="4">
        <f t="shared" si="22"/>
        <v>1909.6611818618239</v>
      </c>
      <c r="AG32" s="4">
        <f t="shared" si="22"/>
        <v>1909.6611818618239</v>
      </c>
      <c r="AH32" s="4">
        <f t="shared" si="22"/>
        <v>1909.6611818618239</v>
      </c>
      <c r="AI32" s="4">
        <f t="shared" si="22"/>
        <v>1909.6611818618239</v>
      </c>
      <c r="AJ32" s="4">
        <f t="shared" si="22"/>
        <v>1909.6611818618239</v>
      </c>
      <c r="AK32" s="4">
        <f t="shared" si="22"/>
        <v>1909.6611818618239</v>
      </c>
      <c r="AL32" s="4">
        <f t="shared" si="22"/>
        <v>1909.6611818618239</v>
      </c>
      <c r="AM32" s="4">
        <f t="shared" si="22"/>
        <v>1909.6611818618239</v>
      </c>
      <c r="AN32" s="4">
        <f t="shared" si="22"/>
        <v>1909.6611818618239</v>
      </c>
      <c r="AO32" s="4">
        <f t="shared" si="22"/>
        <v>1909.6611818618239</v>
      </c>
      <c r="AP32" s="4">
        <f t="shared" si="22"/>
        <v>1909.6611818618239</v>
      </c>
      <c r="AQ32" s="4">
        <f t="shared" si="22"/>
        <v>1909.6611818618239</v>
      </c>
      <c r="AR32" s="4">
        <f t="shared" si="22"/>
        <v>1909.6611818618239</v>
      </c>
      <c r="AS32" s="4">
        <f t="shared" si="22"/>
        <v>1909.6611818618239</v>
      </c>
      <c r="AT32" s="4">
        <f t="shared" si="22"/>
        <v>1909.6611818618239</v>
      </c>
      <c r="AU32" s="4">
        <f t="shared" si="22"/>
        <v>1909.6611818618239</v>
      </c>
      <c r="AV32" s="4">
        <f t="shared" si="22"/>
        <v>1909.6611818618239</v>
      </c>
      <c r="AW32" s="4">
        <f t="shared" si="22"/>
        <v>1909.6611818618239</v>
      </c>
      <c r="AX32" s="4">
        <f t="shared" si="22"/>
        <v>1909.6611818618239</v>
      </c>
      <c r="AY32" s="4">
        <f t="shared" si="22"/>
        <v>1909.6611818618239</v>
      </c>
      <c r="AZ32" s="4">
        <f t="shared" si="22"/>
        <v>1909.6611818618239</v>
      </c>
      <c r="BA32" s="4">
        <f t="shared" si="22"/>
        <v>1909.6611818618239</v>
      </c>
      <c r="BB32" s="4">
        <f t="shared" si="22"/>
        <v>1909.6611818618239</v>
      </c>
      <c r="BC32" s="4">
        <f t="shared" si="22"/>
        <v>1909.6611818618239</v>
      </c>
      <c r="BD32" s="4">
        <f t="shared" si="22"/>
        <v>1909.6611818618239</v>
      </c>
      <c r="BE32" s="4">
        <f t="shared" si="22"/>
        <v>1909.6611818618239</v>
      </c>
      <c r="BF32" s="4">
        <f t="shared" si="22"/>
        <v>1909.6611818618239</v>
      </c>
      <c r="BG32" s="4">
        <f t="shared" si="22"/>
        <v>1909.6611818618239</v>
      </c>
      <c r="BH32" s="4">
        <f t="shared" si="22"/>
        <v>1909.6611818618239</v>
      </c>
      <c r="BI32" s="4">
        <f t="shared" si="22"/>
        <v>1909.6611818618239</v>
      </c>
      <c r="BJ32" s="4">
        <f t="shared" si="22"/>
        <v>1909.6611818618239</v>
      </c>
      <c r="BK32" s="4">
        <f t="shared" si="22"/>
        <v>1909.6611818618239</v>
      </c>
      <c r="BL32" s="4">
        <f t="shared" si="22"/>
        <v>1909.6611818618239</v>
      </c>
      <c r="BM32" s="4">
        <f t="shared" si="22"/>
        <v>1909.6611818618239</v>
      </c>
      <c r="BN32" s="4">
        <f t="shared" si="22"/>
        <v>1909.6611818618239</v>
      </c>
      <c r="BO32" s="4">
        <f t="shared" si="22"/>
        <v>1909.6611818618239</v>
      </c>
      <c r="BP32" s="4">
        <f t="shared" ref="BP32:EA32" si="23">+$B$15</f>
        <v>1909.6611818618239</v>
      </c>
      <c r="BQ32" s="4">
        <f t="shared" si="23"/>
        <v>1909.6611818618239</v>
      </c>
      <c r="BR32" s="4">
        <f t="shared" si="23"/>
        <v>1909.6611818618239</v>
      </c>
      <c r="BS32" s="4">
        <f t="shared" si="23"/>
        <v>1909.6611818618239</v>
      </c>
      <c r="BT32" s="4">
        <f t="shared" si="23"/>
        <v>1909.6611818618239</v>
      </c>
      <c r="BU32" s="4">
        <f t="shared" si="23"/>
        <v>1909.6611818618239</v>
      </c>
      <c r="BV32" s="4">
        <f t="shared" si="23"/>
        <v>1909.6611818618239</v>
      </c>
      <c r="BW32" s="4">
        <f t="shared" si="23"/>
        <v>1909.6611818618239</v>
      </c>
      <c r="BX32" s="4">
        <f t="shared" si="23"/>
        <v>1909.6611818618239</v>
      </c>
      <c r="BY32" s="4">
        <f t="shared" si="23"/>
        <v>1909.6611818618239</v>
      </c>
      <c r="BZ32" s="4">
        <f t="shared" si="23"/>
        <v>1909.6611818618239</v>
      </c>
      <c r="CA32" s="4">
        <f t="shared" si="23"/>
        <v>1909.6611818618239</v>
      </c>
      <c r="CB32" s="4">
        <f t="shared" si="23"/>
        <v>1909.6611818618239</v>
      </c>
      <c r="CC32" s="4">
        <f t="shared" si="23"/>
        <v>1909.6611818618239</v>
      </c>
      <c r="CD32" s="4">
        <f t="shared" si="23"/>
        <v>1909.6611818618239</v>
      </c>
      <c r="CE32" s="4">
        <f t="shared" si="23"/>
        <v>1909.6611818618239</v>
      </c>
      <c r="CF32" s="4">
        <f t="shared" si="23"/>
        <v>1909.6611818618239</v>
      </c>
      <c r="CG32" s="4">
        <f t="shared" si="23"/>
        <v>1909.6611818618239</v>
      </c>
      <c r="CH32" s="4">
        <f t="shared" si="23"/>
        <v>1909.6611818618239</v>
      </c>
      <c r="CI32" s="4">
        <f t="shared" si="23"/>
        <v>1909.6611818618239</v>
      </c>
      <c r="CJ32" s="4">
        <f t="shared" si="23"/>
        <v>1909.6611818618239</v>
      </c>
      <c r="CK32" s="4">
        <f t="shared" si="23"/>
        <v>1909.6611818618239</v>
      </c>
      <c r="CL32" s="4">
        <f t="shared" si="23"/>
        <v>1909.6611818618239</v>
      </c>
      <c r="CM32" s="4">
        <f t="shared" si="23"/>
        <v>1909.6611818618239</v>
      </c>
      <c r="CN32" s="4">
        <f t="shared" si="23"/>
        <v>1909.6611818618239</v>
      </c>
      <c r="CO32" s="4">
        <f t="shared" si="23"/>
        <v>1909.6611818618239</v>
      </c>
      <c r="CP32" s="4">
        <f t="shared" si="23"/>
        <v>1909.6611818618239</v>
      </c>
      <c r="CQ32" s="4">
        <f t="shared" si="23"/>
        <v>1909.6611818618239</v>
      </c>
      <c r="CR32" s="4">
        <f t="shared" si="23"/>
        <v>1909.6611818618239</v>
      </c>
      <c r="CS32" s="4">
        <f t="shared" si="23"/>
        <v>1909.6611818618239</v>
      </c>
      <c r="CT32" s="4">
        <f t="shared" si="23"/>
        <v>1909.6611818618239</v>
      </c>
      <c r="CU32" s="4">
        <f t="shared" si="23"/>
        <v>1909.6611818618239</v>
      </c>
      <c r="CV32" s="4">
        <f t="shared" si="23"/>
        <v>1909.6611818618239</v>
      </c>
      <c r="CW32" s="4">
        <f t="shared" si="23"/>
        <v>1909.6611818618239</v>
      </c>
      <c r="CX32" s="4">
        <f t="shared" si="23"/>
        <v>1909.6611818618239</v>
      </c>
      <c r="CY32" s="4">
        <f t="shared" si="23"/>
        <v>1909.6611818618239</v>
      </c>
      <c r="CZ32" s="4">
        <f t="shared" si="23"/>
        <v>1909.6611818618239</v>
      </c>
      <c r="DA32" s="4">
        <f t="shared" si="23"/>
        <v>1909.6611818618239</v>
      </c>
      <c r="DB32" s="4">
        <f t="shared" si="23"/>
        <v>1909.6611818618239</v>
      </c>
      <c r="DC32" s="4">
        <f t="shared" si="23"/>
        <v>1909.6611818618239</v>
      </c>
      <c r="DD32" s="4">
        <f t="shared" si="23"/>
        <v>1909.6611818618239</v>
      </c>
      <c r="DE32" s="4">
        <f t="shared" si="23"/>
        <v>1909.6611818618239</v>
      </c>
      <c r="DF32" s="4">
        <f t="shared" si="23"/>
        <v>1909.6611818618239</v>
      </c>
      <c r="DG32" s="4">
        <f t="shared" si="23"/>
        <v>1909.6611818618239</v>
      </c>
      <c r="DH32" s="4">
        <f t="shared" si="23"/>
        <v>1909.6611818618239</v>
      </c>
      <c r="DI32" s="4">
        <f t="shared" si="23"/>
        <v>1909.6611818618239</v>
      </c>
      <c r="DJ32" s="4">
        <f t="shared" si="23"/>
        <v>1909.6611818618239</v>
      </c>
      <c r="DK32" s="4">
        <f t="shared" si="23"/>
        <v>1909.6611818618239</v>
      </c>
      <c r="DL32" s="4">
        <f t="shared" si="23"/>
        <v>1909.6611818618239</v>
      </c>
      <c r="DM32" s="4">
        <f t="shared" si="23"/>
        <v>1909.6611818618239</v>
      </c>
      <c r="DN32" s="4">
        <f t="shared" si="23"/>
        <v>1909.6611818618239</v>
      </c>
      <c r="DO32" s="4">
        <f t="shared" si="23"/>
        <v>1909.6611818618239</v>
      </c>
      <c r="DP32" s="4">
        <f t="shared" si="23"/>
        <v>1909.6611818618239</v>
      </c>
      <c r="DQ32" s="4">
        <f t="shared" si="23"/>
        <v>1909.6611818618239</v>
      </c>
      <c r="DR32" s="4">
        <f t="shared" si="23"/>
        <v>1909.6611818618239</v>
      </c>
      <c r="DS32" s="4">
        <f t="shared" si="23"/>
        <v>1909.6611818618239</v>
      </c>
      <c r="DT32" s="4">
        <f t="shared" si="23"/>
        <v>1909.6611818618239</v>
      </c>
      <c r="DU32" s="4">
        <f t="shared" si="23"/>
        <v>1909.6611818618239</v>
      </c>
      <c r="DV32" s="4">
        <f t="shared" si="23"/>
        <v>1909.6611818618239</v>
      </c>
      <c r="DW32" s="4">
        <f t="shared" si="23"/>
        <v>1909.6611818618239</v>
      </c>
      <c r="DX32" s="4">
        <f t="shared" si="23"/>
        <v>1909.6611818618239</v>
      </c>
      <c r="DY32" s="4">
        <f t="shared" si="23"/>
        <v>1909.6611818618239</v>
      </c>
      <c r="DZ32" s="4">
        <f t="shared" si="23"/>
        <v>1909.6611818618239</v>
      </c>
      <c r="EA32" s="4">
        <f t="shared" si="23"/>
        <v>1909.6611818618239</v>
      </c>
      <c r="EB32" s="4">
        <f t="shared" ref="EB32:GM32" si="24">+$B$15</f>
        <v>1909.6611818618239</v>
      </c>
      <c r="EC32" s="4">
        <f t="shared" si="24"/>
        <v>1909.6611818618239</v>
      </c>
      <c r="ED32" s="4">
        <f t="shared" si="24"/>
        <v>1909.6611818618239</v>
      </c>
      <c r="EE32" s="4">
        <f t="shared" si="24"/>
        <v>1909.6611818618239</v>
      </c>
      <c r="EF32" s="4">
        <f t="shared" si="24"/>
        <v>1909.6611818618239</v>
      </c>
      <c r="EG32" s="4">
        <f t="shared" si="24"/>
        <v>1909.6611818618239</v>
      </c>
      <c r="EH32" s="4">
        <f t="shared" si="24"/>
        <v>1909.6611818618239</v>
      </c>
      <c r="EI32" s="4">
        <f t="shared" si="24"/>
        <v>1909.6611818618239</v>
      </c>
      <c r="EJ32" s="4">
        <f t="shared" si="24"/>
        <v>1909.6611818618239</v>
      </c>
      <c r="EK32" s="4">
        <f t="shared" si="24"/>
        <v>1909.6611818618239</v>
      </c>
      <c r="EL32" s="4">
        <f t="shared" si="24"/>
        <v>1909.6611818618239</v>
      </c>
      <c r="EM32" s="4">
        <f t="shared" si="24"/>
        <v>1909.6611818618239</v>
      </c>
      <c r="EN32" s="4">
        <f t="shared" si="24"/>
        <v>1909.6611818618239</v>
      </c>
      <c r="EO32" s="4">
        <f t="shared" si="24"/>
        <v>1909.6611818618239</v>
      </c>
      <c r="EP32" s="4">
        <f t="shared" si="24"/>
        <v>1909.6611818618239</v>
      </c>
      <c r="EQ32" s="4">
        <f t="shared" si="24"/>
        <v>1909.6611818618239</v>
      </c>
      <c r="ER32" s="4">
        <f t="shared" si="24"/>
        <v>1909.6611818618239</v>
      </c>
      <c r="ES32" s="4">
        <f t="shared" si="24"/>
        <v>1909.6611818618239</v>
      </c>
      <c r="ET32" s="4">
        <f t="shared" si="24"/>
        <v>1909.6611818618239</v>
      </c>
      <c r="EU32" s="4">
        <f t="shared" si="24"/>
        <v>1909.6611818618239</v>
      </c>
      <c r="EV32" s="4">
        <f t="shared" si="24"/>
        <v>1909.6611818618239</v>
      </c>
      <c r="EW32" s="4">
        <f t="shared" si="24"/>
        <v>1909.6611818618239</v>
      </c>
      <c r="EX32" s="4">
        <f t="shared" si="24"/>
        <v>1909.6611818618239</v>
      </c>
      <c r="EY32" s="4">
        <f t="shared" si="24"/>
        <v>1909.6611818618239</v>
      </c>
      <c r="EZ32" s="4">
        <f t="shared" si="24"/>
        <v>1909.6611818618239</v>
      </c>
      <c r="FA32" s="4">
        <f t="shared" si="24"/>
        <v>1909.6611818618239</v>
      </c>
      <c r="FB32" s="4">
        <f t="shared" si="24"/>
        <v>1909.6611818618239</v>
      </c>
      <c r="FC32" s="4">
        <f t="shared" si="24"/>
        <v>1909.6611818618239</v>
      </c>
      <c r="FD32" s="4">
        <f t="shared" si="24"/>
        <v>1909.6611818618239</v>
      </c>
      <c r="FE32" s="4">
        <f t="shared" si="24"/>
        <v>1909.6611818618239</v>
      </c>
      <c r="FF32" s="4">
        <f t="shared" si="24"/>
        <v>1909.6611818618239</v>
      </c>
      <c r="FG32" s="4">
        <f t="shared" si="24"/>
        <v>1909.6611818618239</v>
      </c>
      <c r="FH32" s="4">
        <f t="shared" si="24"/>
        <v>1909.6611818618239</v>
      </c>
      <c r="FI32" s="4">
        <f t="shared" si="24"/>
        <v>1909.6611818618239</v>
      </c>
      <c r="FJ32" s="4">
        <f t="shared" si="24"/>
        <v>1909.6611818618239</v>
      </c>
      <c r="FK32" s="4">
        <f t="shared" si="24"/>
        <v>1909.6611818618239</v>
      </c>
      <c r="FL32" s="4">
        <f t="shared" si="24"/>
        <v>1909.6611818618239</v>
      </c>
      <c r="FM32" s="4">
        <f t="shared" si="24"/>
        <v>1909.6611818618239</v>
      </c>
      <c r="FN32" s="4">
        <f t="shared" si="24"/>
        <v>1909.6611818618239</v>
      </c>
      <c r="FO32" s="4">
        <f t="shared" si="24"/>
        <v>1909.6611818618239</v>
      </c>
      <c r="FP32" s="4">
        <f t="shared" si="24"/>
        <v>1909.6611818618239</v>
      </c>
      <c r="FQ32" s="4">
        <f t="shared" si="24"/>
        <v>1909.6611818618239</v>
      </c>
      <c r="FR32" s="4">
        <f t="shared" si="24"/>
        <v>1909.6611818618239</v>
      </c>
      <c r="FS32" s="4">
        <f t="shared" si="24"/>
        <v>1909.6611818618239</v>
      </c>
      <c r="FT32" s="4">
        <f t="shared" si="24"/>
        <v>1909.6611818618239</v>
      </c>
      <c r="FU32" s="4">
        <f t="shared" si="24"/>
        <v>1909.6611818618239</v>
      </c>
      <c r="FV32" s="4">
        <f t="shared" si="24"/>
        <v>1909.6611818618239</v>
      </c>
      <c r="FW32" s="4">
        <f t="shared" si="24"/>
        <v>1909.6611818618239</v>
      </c>
      <c r="FX32" s="4">
        <f t="shared" si="24"/>
        <v>1909.6611818618239</v>
      </c>
      <c r="FY32" s="4">
        <f t="shared" si="24"/>
        <v>1909.6611818618239</v>
      </c>
      <c r="FZ32" s="4">
        <f t="shared" si="24"/>
        <v>1909.6611818618239</v>
      </c>
      <c r="GA32" s="4">
        <f t="shared" si="24"/>
        <v>1909.6611818618239</v>
      </c>
      <c r="GB32" s="4">
        <f t="shared" si="24"/>
        <v>1909.6611818618239</v>
      </c>
      <c r="GC32" s="4">
        <f t="shared" si="24"/>
        <v>1909.6611818618239</v>
      </c>
      <c r="GD32" s="4">
        <f t="shared" si="24"/>
        <v>1909.6611818618239</v>
      </c>
      <c r="GE32" s="4">
        <f t="shared" si="24"/>
        <v>1909.6611818618239</v>
      </c>
      <c r="GF32" s="4">
        <f t="shared" si="24"/>
        <v>1909.6611818618239</v>
      </c>
      <c r="GG32" s="4">
        <f t="shared" si="24"/>
        <v>1909.6611818618239</v>
      </c>
      <c r="GH32" s="4">
        <f t="shared" si="24"/>
        <v>1909.6611818618239</v>
      </c>
      <c r="GI32" s="4">
        <f t="shared" si="24"/>
        <v>1909.6611818618239</v>
      </c>
      <c r="GJ32" s="4">
        <f t="shared" si="24"/>
        <v>1909.6611818618239</v>
      </c>
      <c r="GK32" s="4">
        <f t="shared" si="24"/>
        <v>1909.6611818618239</v>
      </c>
      <c r="GL32" s="4">
        <f t="shared" si="24"/>
        <v>1909.6611818618239</v>
      </c>
      <c r="GM32" s="4">
        <f t="shared" si="24"/>
        <v>1909.6611818618239</v>
      </c>
      <c r="GN32" s="4">
        <f t="shared" ref="GN32:IV32" si="25">+$B$15</f>
        <v>1909.6611818618239</v>
      </c>
      <c r="GO32" s="4">
        <f t="shared" si="25"/>
        <v>1909.6611818618239</v>
      </c>
      <c r="GP32" s="4">
        <f t="shared" si="25"/>
        <v>1909.6611818618239</v>
      </c>
      <c r="GQ32" s="4">
        <f t="shared" si="25"/>
        <v>1909.6611818618239</v>
      </c>
      <c r="GR32" s="4">
        <f t="shared" si="25"/>
        <v>1909.6611818618239</v>
      </c>
      <c r="GS32" s="4">
        <f t="shared" si="25"/>
        <v>1909.6611818618239</v>
      </c>
      <c r="GT32" s="4">
        <f t="shared" si="25"/>
        <v>1909.6611818618239</v>
      </c>
      <c r="GU32" s="4">
        <f t="shared" si="25"/>
        <v>1909.6611818618239</v>
      </c>
      <c r="GV32" s="4">
        <f t="shared" si="25"/>
        <v>1909.6611818618239</v>
      </c>
      <c r="GW32" s="4">
        <f t="shared" si="25"/>
        <v>1909.6611818618239</v>
      </c>
      <c r="GX32" s="4">
        <f t="shared" si="25"/>
        <v>1909.6611818618239</v>
      </c>
      <c r="GY32" s="4">
        <f t="shared" si="25"/>
        <v>1909.6611818618239</v>
      </c>
      <c r="GZ32" s="4">
        <f t="shared" si="25"/>
        <v>1909.6611818618239</v>
      </c>
      <c r="HA32" s="4">
        <f t="shared" si="25"/>
        <v>1909.6611818618239</v>
      </c>
      <c r="HB32" s="4">
        <f t="shared" si="25"/>
        <v>1909.6611818618239</v>
      </c>
      <c r="HC32" s="4">
        <f t="shared" si="25"/>
        <v>1909.6611818618239</v>
      </c>
      <c r="HD32" s="4">
        <f t="shared" si="25"/>
        <v>1909.6611818618239</v>
      </c>
      <c r="HE32" s="4">
        <f t="shared" si="25"/>
        <v>1909.6611818618239</v>
      </c>
      <c r="HF32" s="4">
        <f t="shared" si="25"/>
        <v>1909.6611818618239</v>
      </c>
      <c r="HG32" s="4">
        <f t="shared" si="25"/>
        <v>1909.6611818618239</v>
      </c>
      <c r="HH32" s="4">
        <f t="shared" si="25"/>
        <v>1909.6611818618239</v>
      </c>
      <c r="HI32" s="4">
        <f t="shared" si="25"/>
        <v>1909.6611818618239</v>
      </c>
      <c r="HJ32" s="4">
        <f t="shared" si="25"/>
        <v>1909.6611818618239</v>
      </c>
      <c r="HK32" s="4">
        <f t="shared" si="25"/>
        <v>1909.6611818618239</v>
      </c>
      <c r="HL32" s="4">
        <f t="shared" si="25"/>
        <v>1909.6611818618239</v>
      </c>
      <c r="HM32" s="4">
        <f t="shared" si="25"/>
        <v>1909.6611818618239</v>
      </c>
      <c r="HN32" s="4">
        <f t="shared" si="25"/>
        <v>1909.6611818618239</v>
      </c>
      <c r="HO32" s="4">
        <f t="shared" si="25"/>
        <v>1909.6611818618239</v>
      </c>
      <c r="HP32" s="4">
        <f t="shared" si="25"/>
        <v>1909.6611818618239</v>
      </c>
      <c r="HQ32" s="4">
        <f t="shared" si="25"/>
        <v>1909.6611818618239</v>
      </c>
      <c r="HR32" s="4">
        <f t="shared" si="25"/>
        <v>1909.6611818618239</v>
      </c>
      <c r="HS32" s="4">
        <f t="shared" si="25"/>
        <v>1909.6611818618239</v>
      </c>
      <c r="HT32" s="4">
        <f t="shared" si="25"/>
        <v>1909.6611818618239</v>
      </c>
      <c r="HU32" s="4">
        <f t="shared" si="25"/>
        <v>1909.6611818618239</v>
      </c>
      <c r="HV32" s="4">
        <f t="shared" si="25"/>
        <v>1909.6611818618239</v>
      </c>
      <c r="HW32" s="4">
        <f t="shared" si="25"/>
        <v>1909.6611818618239</v>
      </c>
      <c r="HX32" s="4">
        <f t="shared" si="25"/>
        <v>1909.6611818618239</v>
      </c>
      <c r="HY32" s="4">
        <f t="shared" si="25"/>
        <v>1909.6611818618239</v>
      </c>
      <c r="HZ32" s="4">
        <f t="shared" si="25"/>
        <v>1909.6611818618239</v>
      </c>
      <c r="IA32" s="4">
        <f t="shared" si="25"/>
        <v>1909.6611818618239</v>
      </c>
      <c r="IB32" s="4">
        <f t="shared" si="25"/>
        <v>1909.6611818618239</v>
      </c>
      <c r="IC32" s="4">
        <f t="shared" si="25"/>
        <v>1909.6611818618239</v>
      </c>
      <c r="ID32" s="4">
        <f t="shared" si="25"/>
        <v>1909.6611818618239</v>
      </c>
      <c r="IE32" s="4">
        <f t="shared" si="25"/>
        <v>1909.6611818618239</v>
      </c>
      <c r="IF32" s="4">
        <f t="shared" si="25"/>
        <v>1909.6611818618239</v>
      </c>
      <c r="IG32" s="4">
        <f t="shared" si="25"/>
        <v>1909.6611818618239</v>
      </c>
      <c r="IH32" s="4">
        <f t="shared" si="25"/>
        <v>1909.6611818618239</v>
      </c>
      <c r="II32" s="4">
        <f t="shared" si="25"/>
        <v>1909.6611818618239</v>
      </c>
      <c r="IJ32" s="4">
        <f t="shared" si="25"/>
        <v>1909.6611818618239</v>
      </c>
      <c r="IK32" s="4">
        <f t="shared" si="25"/>
        <v>1909.6611818618239</v>
      </c>
      <c r="IL32" s="4">
        <f t="shared" si="25"/>
        <v>1909.6611818618239</v>
      </c>
      <c r="IM32" s="4">
        <f t="shared" si="25"/>
        <v>1909.6611818618239</v>
      </c>
      <c r="IN32" s="4">
        <f t="shared" si="25"/>
        <v>1909.6611818618239</v>
      </c>
      <c r="IO32" s="4">
        <f t="shared" si="25"/>
        <v>1909.6611818618239</v>
      </c>
      <c r="IP32" s="4">
        <f t="shared" si="25"/>
        <v>1909.6611818618239</v>
      </c>
      <c r="IQ32" s="4">
        <f t="shared" si="25"/>
        <v>1909.6611818618239</v>
      </c>
      <c r="IR32" s="4">
        <f t="shared" si="25"/>
        <v>1909.6611818618239</v>
      </c>
      <c r="IS32" s="4">
        <f t="shared" si="25"/>
        <v>1909.6611818618239</v>
      </c>
      <c r="IT32" s="4">
        <f t="shared" si="25"/>
        <v>1909.6611818618239</v>
      </c>
      <c r="IU32" s="4">
        <f t="shared" si="25"/>
        <v>1909.6611818618239</v>
      </c>
      <c r="IV32" s="4">
        <f t="shared" si="25"/>
        <v>1909.6611818618239</v>
      </c>
    </row>
    <row r="33" spans="1:256" s="4" customFormat="1" x14ac:dyDescent="0.2">
      <c r="A33" t="s">
        <v>21</v>
      </c>
      <c r="C33" s="4">
        <f>+C32-C31</f>
        <v>576.32784852849068</v>
      </c>
      <c r="D33" s="4">
        <f t="shared" ref="D33:O33" si="26">+D32-D31</f>
        <v>578.24894135691898</v>
      </c>
      <c r="E33" s="4">
        <f t="shared" si="26"/>
        <v>580.17643782810865</v>
      </c>
      <c r="F33" s="4">
        <f t="shared" si="26"/>
        <v>582.11035928753563</v>
      </c>
      <c r="G33" s="4">
        <f t="shared" si="26"/>
        <v>584.05072715182746</v>
      </c>
      <c r="H33" s="4">
        <f t="shared" si="26"/>
        <v>585.99756290900018</v>
      </c>
      <c r="I33" s="4">
        <f t="shared" si="26"/>
        <v>587.95088811869664</v>
      </c>
      <c r="J33" s="4">
        <f t="shared" si="26"/>
        <v>589.91072441242568</v>
      </c>
      <c r="K33" s="4">
        <f t="shared" si="26"/>
        <v>591.87709349380043</v>
      </c>
      <c r="L33" s="4">
        <f t="shared" si="26"/>
        <v>593.85001713877978</v>
      </c>
      <c r="M33" s="4">
        <f t="shared" si="26"/>
        <v>595.82951719590892</v>
      </c>
      <c r="N33" s="4">
        <f t="shared" si="26"/>
        <v>597.81561558656199</v>
      </c>
      <c r="O33" s="4">
        <f t="shared" si="26"/>
        <v>599.80833430518419</v>
      </c>
      <c r="P33" s="4">
        <f t="shared" ref="P33:CA33" si="27">+P32-P31</f>
        <v>601.80769541953464</v>
      </c>
      <c r="Q33" s="4">
        <f t="shared" si="27"/>
        <v>603.81372107093307</v>
      </c>
      <c r="R33" s="4">
        <f t="shared" si="27"/>
        <v>605.82643347450289</v>
      </c>
      <c r="S33" s="4">
        <f t="shared" si="27"/>
        <v>607.84585491941789</v>
      </c>
      <c r="T33" s="4">
        <f t="shared" si="27"/>
        <v>609.87200776914915</v>
      </c>
      <c r="U33" s="4">
        <f t="shared" si="27"/>
        <v>611.90491446171291</v>
      </c>
      <c r="V33" s="4">
        <f t="shared" si="27"/>
        <v>613.94459750991859</v>
      </c>
      <c r="W33" s="4">
        <f t="shared" si="27"/>
        <v>615.99107950161829</v>
      </c>
      <c r="X33" s="4">
        <f t="shared" si="27"/>
        <v>618.04438309995726</v>
      </c>
      <c r="Y33" s="4">
        <f t="shared" si="27"/>
        <v>620.10453104362364</v>
      </c>
      <c r="Z33" s="4">
        <f t="shared" si="27"/>
        <v>622.17154614710239</v>
      </c>
      <c r="AA33" s="4">
        <f t="shared" si="27"/>
        <v>624.24545130092588</v>
      </c>
      <c r="AB33" s="4">
        <f t="shared" si="27"/>
        <v>626.32626947192898</v>
      </c>
      <c r="AC33" s="4">
        <f t="shared" si="27"/>
        <v>628.41402370350215</v>
      </c>
      <c r="AD33" s="4">
        <f t="shared" si="27"/>
        <v>630.50873711584723</v>
      </c>
      <c r="AE33" s="4">
        <f t="shared" si="27"/>
        <v>632.6104329062332</v>
      </c>
      <c r="AF33" s="4">
        <f t="shared" si="27"/>
        <v>634.71913434925409</v>
      </c>
      <c r="AG33" s="4">
        <f t="shared" si="27"/>
        <v>636.83486479708495</v>
      </c>
      <c r="AH33" s="4">
        <f t="shared" si="27"/>
        <v>638.95764767974174</v>
      </c>
      <c r="AI33" s="4">
        <f t="shared" si="27"/>
        <v>641.0875065053408</v>
      </c>
      <c r="AJ33" s="4">
        <f t="shared" si="27"/>
        <v>643.22446486035869</v>
      </c>
      <c r="AK33" s="4">
        <f t="shared" si="27"/>
        <v>645.36854640989327</v>
      </c>
      <c r="AL33" s="4">
        <f t="shared" si="27"/>
        <v>647.51977489792603</v>
      </c>
      <c r="AM33" s="4">
        <f t="shared" si="27"/>
        <v>649.67817414758588</v>
      </c>
      <c r="AN33" s="4">
        <f t="shared" si="27"/>
        <v>651.84376806141086</v>
      </c>
      <c r="AO33" s="4">
        <f t="shared" si="27"/>
        <v>654.01658062161573</v>
      </c>
      <c r="AP33" s="4">
        <f t="shared" si="27"/>
        <v>656.1966358903544</v>
      </c>
      <c r="AQ33" s="4">
        <f t="shared" si="27"/>
        <v>658.38395800998887</v>
      </c>
      <c r="AR33" s="4">
        <f t="shared" si="27"/>
        <v>660.57857120335552</v>
      </c>
      <c r="AS33" s="4">
        <f t="shared" si="27"/>
        <v>662.78049977403339</v>
      </c>
      <c r="AT33" s="4">
        <f t="shared" si="27"/>
        <v>664.98976810661338</v>
      </c>
      <c r="AU33" s="4">
        <f t="shared" si="27"/>
        <v>667.20640066696888</v>
      </c>
      <c r="AV33" s="4">
        <f t="shared" si="27"/>
        <v>669.43042200252535</v>
      </c>
      <c r="AW33" s="4">
        <f t="shared" si="27"/>
        <v>671.6618567425337</v>
      </c>
      <c r="AX33" s="4">
        <f t="shared" si="27"/>
        <v>673.9007295983422</v>
      </c>
      <c r="AY33" s="4">
        <f t="shared" si="27"/>
        <v>676.14706536366998</v>
      </c>
      <c r="AZ33" s="4">
        <f t="shared" si="27"/>
        <v>678.40088891488222</v>
      </c>
      <c r="BA33" s="4">
        <f t="shared" si="27"/>
        <v>680.66222521126519</v>
      </c>
      <c r="BB33" s="4">
        <f t="shared" si="27"/>
        <v>682.9310992953026</v>
      </c>
      <c r="BC33" s="4">
        <f t="shared" si="27"/>
        <v>685.20753629295382</v>
      </c>
      <c r="BD33" s="4">
        <f t="shared" si="27"/>
        <v>687.49156141393019</v>
      </c>
      <c r="BE33" s="4">
        <f t="shared" si="27"/>
        <v>689.78319995197671</v>
      </c>
      <c r="BF33" s="4">
        <f t="shared" si="27"/>
        <v>692.08247728514993</v>
      </c>
      <c r="BG33" s="4">
        <f t="shared" si="27"/>
        <v>694.38941887610054</v>
      </c>
      <c r="BH33" s="4">
        <f t="shared" si="27"/>
        <v>696.70405027235415</v>
      </c>
      <c r="BI33" s="4">
        <f t="shared" si="27"/>
        <v>699.02639710659537</v>
      </c>
      <c r="BJ33" s="4">
        <f t="shared" si="27"/>
        <v>701.35648509695079</v>
      </c>
      <c r="BK33" s="4">
        <f t="shared" si="27"/>
        <v>703.69434004727395</v>
      </c>
      <c r="BL33" s="4">
        <f t="shared" si="27"/>
        <v>706.03998784743158</v>
      </c>
      <c r="BM33" s="4">
        <f t="shared" si="27"/>
        <v>708.3934544735896</v>
      </c>
      <c r="BN33" s="4">
        <f t="shared" si="27"/>
        <v>710.7547659885015</v>
      </c>
      <c r="BO33" s="4">
        <f t="shared" si="27"/>
        <v>713.12394854179661</v>
      </c>
      <c r="BP33" s="4">
        <f t="shared" si="27"/>
        <v>715.5010283702693</v>
      </c>
      <c r="BQ33" s="4">
        <f t="shared" si="27"/>
        <v>717.88603179817005</v>
      </c>
      <c r="BR33" s="4">
        <f t="shared" si="27"/>
        <v>720.27898523749741</v>
      </c>
      <c r="BS33" s="4">
        <f t="shared" si="27"/>
        <v>722.67991518828899</v>
      </c>
      <c r="BT33" s="4">
        <f t="shared" si="27"/>
        <v>725.08884823891663</v>
      </c>
      <c r="BU33" s="4">
        <f t="shared" si="27"/>
        <v>727.50581106637969</v>
      </c>
      <c r="BV33" s="4">
        <f t="shared" si="27"/>
        <v>729.9308304366009</v>
      </c>
      <c r="BW33" s="4">
        <f t="shared" si="27"/>
        <v>732.3639332047228</v>
      </c>
      <c r="BX33" s="4">
        <f t="shared" si="27"/>
        <v>734.80514631540518</v>
      </c>
      <c r="BY33" s="4">
        <f t="shared" si="27"/>
        <v>737.2544968031234</v>
      </c>
      <c r="BZ33" s="4">
        <f t="shared" si="27"/>
        <v>739.71201179246714</v>
      </c>
      <c r="CA33" s="4">
        <f t="shared" si="27"/>
        <v>742.17771849844189</v>
      </c>
      <c r="CB33" s="4">
        <f t="shared" ref="CB33:EM33" si="28">+CB32-CB31</f>
        <v>744.65164422677003</v>
      </c>
      <c r="CC33" s="4">
        <f t="shared" si="28"/>
        <v>747.13381637419252</v>
      </c>
      <c r="CD33" s="4">
        <f t="shared" si="28"/>
        <v>749.62426242877314</v>
      </c>
      <c r="CE33" s="4">
        <f t="shared" si="28"/>
        <v>752.12300997020247</v>
      </c>
      <c r="CF33" s="4">
        <f t="shared" si="28"/>
        <v>754.63008667010286</v>
      </c>
      <c r="CG33" s="4">
        <f t="shared" si="28"/>
        <v>757.14552029233664</v>
      </c>
      <c r="CH33" s="4">
        <f t="shared" si="28"/>
        <v>759.66933869331115</v>
      </c>
      <c r="CI33" s="4">
        <f t="shared" si="28"/>
        <v>762.20156982228877</v>
      </c>
      <c r="CJ33" s="4">
        <f t="shared" si="28"/>
        <v>764.74224172169647</v>
      </c>
      <c r="CK33" s="4">
        <f t="shared" si="28"/>
        <v>767.29138252743542</v>
      </c>
      <c r="CL33" s="4">
        <f t="shared" si="28"/>
        <v>769.84902046919365</v>
      </c>
      <c r="CM33" s="4">
        <f t="shared" si="28"/>
        <v>772.41518387075757</v>
      </c>
      <c r="CN33" s="4">
        <f t="shared" si="28"/>
        <v>774.98990115032689</v>
      </c>
      <c r="CO33" s="4">
        <f t="shared" si="28"/>
        <v>777.57320082082788</v>
      </c>
      <c r="CP33" s="4">
        <f t="shared" si="28"/>
        <v>780.16511149023063</v>
      </c>
      <c r="CQ33" s="4">
        <f t="shared" si="28"/>
        <v>782.76566186186483</v>
      </c>
      <c r="CR33" s="4">
        <f t="shared" si="28"/>
        <v>785.37488073473764</v>
      </c>
      <c r="CS33" s="4">
        <f t="shared" si="28"/>
        <v>787.99279700385341</v>
      </c>
      <c r="CT33" s="4">
        <f t="shared" si="28"/>
        <v>790.61943966053286</v>
      </c>
      <c r="CU33" s="4">
        <f t="shared" si="28"/>
        <v>793.25483779273441</v>
      </c>
      <c r="CV33" s="4">
        <f t="shared" si="28"/>
        <v>795.89902058537677</v>
      </c>
      <c r="CW33" s="4">
        <f t="shared" si="28"/>
        <v>798.55201732066143</v>
      </c>
      <c r="CX33" s="4">
        <f t="shared" si="28"/>
        <v>801.21385737839682</v>
      </c>
      <c r="CY33" s="4">
        <f t="shared" si="28"/>
        <v>803.88457023632486</v>
      </c>
      <c r="CZ33" s="4">
        <f t="shared" si="28"/>
        <v>806.56418547044609</v>
      </c>
      <c r="DA33" s="4">
        <f t="shared" si="28"/>
        <v>809.25273275534755</v>
      </c>
      <c r="DB33" s="4">
        <f t="shared" si="28"/>
        <v>811.95024186453179</v>
      </c>
      <c r="DC33" s="4">
        <f t="shared" si="28"/>
        <v>814.65674267074701</v>
      </c>
      <c r="DD33" s="4">
        <f t="shared" si="28"/>
        <v>817.37226514631607</v>
      </c>
      <c r="DE33" s="4">
        <f t="shared" si="28"/>
        <v>820.09683936347051</v>
      </c>
      <c r="DF33" s="4">
        <f t="shared" si="28"/>
        <v>822.83049549468205</v>
      </c>
      <c r="DG33" s="4">
        <f t="shared" si="28"/>
        <v>825.57326381299777</v>
      </c>
      <c r="DH33" s="4">
        <f t="shared" si="28"/>
        <v>828.32517469237428</v>
      </c>
      <c r="DI33" s="4">
        <f t="shared" si="28"/>
        <v>831.08625860801544</v>
      </c>
      <c r="DJ33" s="4">
        <f t="shared" si="28"/>
        <v>833.85654613670908</v>
      </c>
      <c r="DK33" s="4">
        <f t="shared" si="28"/>
        <v>836.63606795716464</v>
      </c>
      <c r="DL33" s="4">
        <f t="shared" si="28"/>
        <v>839.42485485035536</v>
      </c>
      <c r="DM33" s="4">
        <f t="shared" si="28"/>
        <v>842.2229376998564</v>
      </c>
      <c r="DN33" s="4">
        <f t="shared" si="28"/>
        <v>845.03034749218932</v>
      </c>
      <c r="DO33" s="4">
        <f t="shared" si="28"/>
        <v>847.84711531716334</v>
      </c>
      <c r="DP33" s="4">
        <f t="shared" si="28"/>
        <v>850.67327236822052</v>
      </c>
      <c r="DQ33" s="4">
        <f t="shared" si="28"/>
        <v>853.50884994278135</v>
      </c>
      <c r="DR33" s="4">
        <f t="shared" si="28"/>
        <v>856.3538794425906</v>
      </c>
      <c r="DS33" s="4">
        <f t="shared" si="28"/>
        <v>859.20839237406585</v>
      </c>
      <c r="DT33" s="4">
        <f t="shared" si="28"/>
        <v>862.07242034864589</v>
      </c>
      <c r="DU33" s="4">
        <f t="shared" si="28"/>
        <v>864.9459950831415</v>
      </c>
      <c r="DV33" s="4">
        <f t="shared" si="28"/>
        <v>867.82914840008539</v>
      </c>
      <c r="DW33" s="4">
        <f t="shared" si="28"/>
        <v>870.72191222808556</v>
      </c>
      <c r="DX33" s="4">
        <f t="shared" si="28"/>
        <v>873.6243186021793</v>
      </c>
      <c r="DY33" s="4">
        <f t="shared" si="28"/>
        <v>876.53639966418655</v>
      </c>
      <c r="DZ33" s="4">
        <f t="shared" si="28"/>
        <v>879.45818766306729</v>
      </c>
      <c r="EA33" s="4">
        <f t="shared" si="28"/>
        <v>882.38971495527744</v>
      </c>
      <c r="EB33" s="4">
        <f t="shared" si="28"/>
        <v>885.33101400512828</v>
      </c>
      <c r="EC33" s="4">
        <f t="shared" si="28"/>
        <v>888.2821173851454</v>
      </c>
      <c r="ED33" s="4">
        <f t="shared" si="28"/>
        <v>891.24305777642928</v>
      </c>
      <c r="EE33" s="4">
        <f t="shared" si="28"/>
        <v>894.21386796901731</v>
      </c>
      <c r="EF33" s="4">
        <f t="shared" si="28"/>
        <v>897.19458086224722</v>
      </c>
      <c r="EG33" s="4">
        <f t="shared" si="28"/>
        <v>900.18522946512132</v>
      </c>
      <c r="EH33" s="4">
        <f t="shared" si="28"/>
        <v>903.18584689667193</v>
      </c>
      <c r="EI33" s="4">
        <f t="shared" si="28"/>
        <v>906.19646638632742</v>
      </c>
      <c r="EJ33" s="4">
        <f t="shared" si="28"/>
        <v>909.21712127428179</v>
      </c>
      <c r="EK33" s="4">
        <f t="shared" si="28"/>
        <v>912.24784501186275</v>
      </c>
      <c r="EL33" s="4">
        <f t="shared" si="28"/>
        <v>915.28867116190224</v>
      </c>
      <c r="EM33" s="4">
        <f t="shared" si="28"/>
        <v>918.33963339910872</v>
      </c>
      <c r="EN33" s="4">
        <f t="shared" ref="EN33:GY33" si="29">+EN32-EN31</f>
        <v>921.4007655104391</v>
      </c>
      <c r="EO33" s="4">
        <f t="shared" si="29"/>
        <v>924.47210139547394</v>
      </c>
      <c r="EP33" s="4">
        <f t="shared" si="29"/>
        <v>927.55367506679215</v>
      </c>
      <c r="EQ33" s="4">
        <f t="shared" si="29"/>
        <v>930.6455206503482</v>
      </c>
      <c r="ER33" s="4">
        <f t="shared" si="29"/>
        <v>933.74767238584946</v>
      </c>
      <c r="ES33" s="4">
        <f t="shared" si="29"/>
        <v>936.86016462713542</v>
      </c>
      <c r="ET33" s="4">
        <f t="shared" si="29"/>
        <v>939.98303184255928</v>
      </c>
      <c r="EU33" s="4">
        <f t="shared" si="29"/>
        <v>943.11630861536787</v>
      </c>
      <c r="EV33" s="4">
        <f t="shared" si="29"/>
        <v>946.26002964408565</v>
      </c>
      <c r="EW33" s="4">
        <f t="shared" si="29"/>
        <v>949.41422974289935</v>
      </c>
      <c r="EX33" s="4">
        <f t="shared" si="29"/>
        <v>952.57894384204235</v>
      </c>
      <c r="EY33" s="4">
        <f t="shared" si="29"/>
        <v>955.75420698818243</v>
      </c>
      <c r="EZ33" s="4">
        <f t="shared" si="29"/>
        <v>958.94005434480971</v>
      </c>
      <c r="FA33" s="4">
        <f t="shared" si="29"/>
        <v>962.13652119262588</v>
      </c>
      <c r="FB33" s="4">
        <f t="shared" si="29"/>
        <v>965.3436429299345</v>
      </c>
      <c r="FC33" s="4">
        <f t="shared" si="29"/>
        <v>968.56145507303427</v>
      </c>
      <c r="FD33" s="4">
        <f t="shared" si="29"/>
        <v>971.78999325661096</v>
      </c>
      <c r="FE33" s="4">
        <f t="shared" si="29"/>
        <v>975.02929323413309</v>
      </c>
      <c r="FF33" s="4">
        <f t="shared" si="29"/>
        <v>978.27939087824677</v>
      </c>
      <c r="FG33" s="4">
        <f t="shared" si="29"/>
        <v>981.54032218117402</v>
      </c>
      <c r="FH33" s="4">
        <f t="shared" si="29"/>
        <v>984.81212325511149</v>
      </c>
      <c r="FI33" s="4">
        <f t="shared" si="29"/>
        <v>988.09483033262848</v>
      </c>
      <c r="FJ33" s="4">
        <f t="shared" si="29"/>
        <v>991.38847976707041</v>
      </c>
      <c r="FK33" s="4">
        <f t="shared" si="29"/>
        <v>994.69310803296082</v>
      </c>
      <c r="FL33" s="4">
        <f t="shared" si="29"/>
        <v>998.00875172640406</v>
      </c>
      <c r="FM33" s="4">
        <f t="shared" si="29"/>
        <v>1001.335447565492</v>
      </c>
      <c r="FN33" s="4">
        <f t="shared" si="29"/>
        <v>1004.6732323907104</v>
      </c>
      <c r="FO33" s="4">
        <f t="shared" si="29"/>
        <v>1008.0221431653462</v>
      </c>
      <c r="FP33" s="4">
        <f t="shared" si="29"/>
        <v>1011.3822169758972</v>
      </c>
      <c r="FQ33" s="4">
        <f t="shared" si="29"/>
        <v>1014.7534910324836</v>
      </c>
      <c r="FR33" s="4">
        <f t="shared" si="29"/>
        <v>1018.1360026692583</v>
      </c>
      <c r="FS33" s="4">
        <f t="shared" si="29"/>
        <v>1021.5297893448228</v>
      </c>
      <c r="FT33" s="4">
        <f t="shared" si="29"/>
        <v>1024.9348886426387</v>
      </c>
      <c r="FU33" s="4">
        <f t="shared" si="29"/>
        <v>1028.3513382714477</v>
      </c>
      <c r="FV33" s="4">
        <f t="shared" si="29"/>
        <v>1031.7791760656855</v>
      </c>
      <c r="FW33" s="4">
        <f t="shared" si="29"/>
        <v>1035.2184399859048</v>
      </c>
      <c r="FX33" s="4">
        <f t="shared" si="29"/>
        <v>1038.669168119191</v>
      </c>
      <c r="FY33" s="4">
        <f t="shared" si="29"/>
        <v>1042.1313986795885</v>
      </c>
      <c r="FZ33" s="4">
        <f t="shared" si="29"/>
        <v>1045.6051700085204</v>
      </c>
      <c r="GA33" s="4">
        <f t="shared" si="29"/>
        <v>1049.0905205752156</v>
      </c>
      <c r="GB33" s="4">
        <f t="shared" si="29"/>
        <v>1052.587488977133</v>
      </c>
      <c r="GC33" s="4">
        <f t="shared" si="29"/>
        <v>1056.0961139403898</v>
      </c>
      <c r="GD33" s="4">
        <f t="shared" si="29"/>
        <v>1059.6164343201913</v>
      </c>
      <c r="GE33" s="4">
        <f t="shared" si="29"/>
        <v>1063.1484891012587</v>
      </c>
      <c r="GF33" s="4">
        <f t="shared" si="29"/>
        <v>1066.6923173982627</v>
      </c>
      <c r="GG33" s="4">
        <f t="shared" si="29"/>
        <v>1070.247958456257</v>
      </c>
      <c r="GH33" s="4">
        <f t="shared" si="29"/>
        <v>1073.8154516511113</v>
      </c>
      <c r="GI33" s="4">
        <f t="shared" si="29"/>
        <v>1077.3948364899484</v>
      </c>
      <c r="GJ33" s="4">
        <f t="shared" si="29"/>
        <v>1080.9861526115815</v>
      </c>
      <c r="GK33" s="4">
        <f t="shared" si="29"/>
        <v>1084.5894397869533</v>
      </c>
      <c r="GL33" s="4">
        <f t="shared" si="29"/>
        <v>1088.2047379195765</v>
      </c>
      <c r="GM33" s="4">
        <f t="shared" si="29"/>
        <v>1091.8320870459752</v>
      </c>
      <c r="GN33" s="4">
        <f t="shared" si="29"/>
        <v>1095.4715273361285</v>
      </c>
      <c r="GO33" s="4">
        <f t="shared" si="29"/>
        <v>1099.1230990939157</v>
      </c>
      <c r="GP33" s="4">
        <f t="shared" si="29"/>
        <v>1102.7868427575618</v>
      </c>
      <c r="GQ33" s="4">
        <f t="shared" si="29"/>
        <v>1106.4627989000869</v>
      </c>
      <c r="GR33" s="4">
        <f t="shared" si="29"/>
        <v>1110.1510082297541</v>
      </c>
      <c r="GS33" s="4">
        <f t="shared" si="29"/>
        <v>1113.8515115905197</v>
      </c>
      <c r="GT33" s="4">
        <f t="shared" si="29"/>
        <v>1117.5643499624884</v>
      </c>
      <c r="GU33" s="4">
        <f t="shared" si="29"/>
        <v>1121.2895644623632</v>
      </c>
      <c r="GV33" s="4">
        <f t="shared" si="29"/>
        <v>1125.0271963439045</v>
      </c>
      <c r="GW33" s="4">
        <f t="shared" si="29"/>
        <v>1128.7772869983842</v>
      </c>
      <c r="GX33" s="4">
        <f t="shared" si="29"/>
        <v>1132.5398779550455</v>
      </c>
      <c r="GY33" s="4">
        <f t="shared" si="29"/>
        <v>1136.3150108815621</v>
      </c>
      <c r="GZ33" s="4">
        <f t="shared" ref="GZ33:IV33" si="30">+GZ32-GZ31</f>
        <v>1140.1027275845008</v>
      </c>
      <c r="HA33" s="4">
        <f t="shared" si="30"/>
        <v>1143.9030700097824</v>
      </c>
      <c r="HB33" s="4">
        <f t="shared" si="30"/>
        <v>1147.7160802431486</v>
      </c>
      <c r="HC33" s="4">
        <f t="shared" si="30"/>
        <v>1151.5418005106258</v>
      </c>
      <c r="HD33" s="4">
        <f t="shared" si="30"/>
        <v>1155.3802731789942</v>
      </c>
      <c r="HE33" s="4">
        <f t="shared" si="30"/>
        <v>1159.2315407562578</v>
      </c>
      <c r="HF33" s="4">
        <f t="shared" si="30"/>
        <v>1163.0956458921119</v>
      </c>
      <c r="HG33" s="4">
        <f t="shared" si="30"/>
        <v>1166.972631378419</v>
      </c>
      <c r="HH33" s="4">
        <f t="shared" si="30"/>
        <v>1170.8625401496802</v>
      </c>
      <c r="HI33" s="4">
        <f t="shared" si="30"/>
        <v>1174.7654152835125</v>
      </c>
      <c r="HJ33" s="4">
        <f t="shared" si="30"/>
        <v>1178.6813000011243</v>
      </c>
      <c r="HK33" s="4">
        <f t="shared" si="30"/>
        <v>1182.610237667795</v>
      </c>
      <c r="HL33" s="4">
        <f t="shared" si="30"/>
        <v>1186.5522717933541</v>
      </c>
      <c r="HM33" s="4">
        <f t="shared" si="30"/>
        <v>1190.5074460326655</v>
      </c>
      <c r="HN33" s="4">
        <f t="shared" si="30"/>
        <v>1194.4758041861073</v>
      </c>
      <c r="HO33" s="4">
        <f t="shared" si="30"/>
        <v>1198.4573902000611</v>
      </c>
      <c r="HP33" s="4">
        <f t="shared" si="30"/>
        <v>1202.4522481673948</v>
      </c>
      <c r="HQ33" s="4">
        <f t="shared" si="30"/>
        <v>1206.4604223279525</v>
      </c>
      <c r="HR33" s="4">
        <f t="shared" si="30"/>
        <v>1210.4819570690461</v>
      </c>
      <c r="HS33" s="4">
        <f t="shared" si="30"/>
        <v>1214.5168969259425</v>
      </c>
      <c r="HT33" s="4">
        <f t="shared" si="30"/>
        <v>1218.5652865823627</v>
      </c>
      <c r="HU33" s="4">
        <f t="shared" si="30"/>
        <v>1222.6271708709705</v>
      </c>
      <c r="HV33" s="4">
        <f t="shared" si="30"/>
        <v>1226.7025947738739</v>
      </c>
      <c r="HW33" s="4">
        <f t="shared" si="30"/>
        <v>1230.7916034231198</v>
      </c>
      <c r="HX33" s="4">
        <f t="shared" si="30"/>
        <v>1234.8942421011971</v>
      </c>
      <c r="HY33" s="4">
        <f t="shared" si="30"/>
        <v>1239.0105562415342</v>
      </c>
      <c r="HZ33" s="4">
        <f t="shared" si="30"/>
        <v>1243.1405914290062</v>
      </c>
      <c r="IA33" s="4">
        <f t="shared" si="30"/>
        <v>1247.2843934004361</v>
      </c>
      <c r="IB33" s="4">
        <f t="shared" si="30"/>
        <v>1251.4420080451041</v>
      </c>
      <c r="IC33" s="4">
        <f t="shared" si="30"/>
        <v>1255.6134814052546</v>
      </c>
      <c r="ID33" s="4">
        <f t="shared" si="30"/>
        <v>1259.7988596766054</v>
      </c>
      <c r="IE33" s="4">
        <f t="shared" si="30"/>
        <v>1263.9981892088608</v>
      </c>
      <c r="IF33" s="4">
        <f t="shared" si="30"/>
        <v>1268.2115165062237</v>
      </c>
      <c r="IG33" s="4">
        <f t="shared" si="30"/>
        <v>1272.4388882279109</v>
      </c>
      <c r="IH33" s="4">
        <f t="shared" si="30"/>
        <v>1276.6803511886706</v>
      </c>
      <c r="II33" s="4">
        <f t="shared" si="30"/>
        <v>1280.9359523592998</v>
      </c>
      <c r="IJ33" s="4">
        <f t="shared" si="30"/>
        <v>1285.2057388671637</v>
      </c>
      <c r="IK33" s="4">
        <f t="shared" si="30"/>
        <v>1289.489757996721</v>
      </c>
      <c r="IL33" s="4">
        <f t="shared" si="30"/>
        <v>1293.7880571900437</v>
      </c>
      <c r="IM33" s="4">
        <f t="shared" si="30"/>
        <v>1298.1006840473437</v>
      </c>
      <c r="IN33" s="4">
        <f t="shared" si="30"/>
        <v>1302.4276863275015</v>
      </c>
      <c r="IO33" s="4">
        <f t="shared" si="30"/>
        <v>1306.7691119485933</v>
      </c>
      <c r="IP33" s="4">
        <f t="shared" si="30"/>
        <v>1311.125008988422</v>
      </c>
      <c r="IQ33" s="4">
        <f t="shared" si="30"/>
        <v>1315.4954256850501</v>
      </c>
      <c r="IR33" s="4">
        <f t="shared" si="30"/>
        <v>1319.8804104373335</v>
      </c>
      <c r="IS33" s="4">
        <f t="shared" si="30"/>
        <v>1324.2800118054579</v>
      </c>
      <c r="IT33" s="4">
        <f t="shared" si="30"/>
        <v>1328.6942785114761</v>
      </c>
      <c r="IU33" s="4">
        <f t="shared" si="30"/>
        <v>1333.1232594398475</v>
      </c>
      <c r="IV33" s="4">
        <f t="shared" si="30"/>
        <v>1337.5670036379806</v>
      </c>
    </row>
    <row r="34" spans="1:256" s="4" customFormat="1" x14ac:dyDescent="0.2">
      <c r="A34"/>
    </row>
    <row r="35" spans="1:256" s="4" customFormat="1" x14ac:dyDescent="0.2">
      <c r="A35" t="s">
        <v>14</v>
      </c>
      <c r="C35" s="4">
        <f>+$B$11/12</f>
        <v>125</v>
      </c>
      <c r="D35" s="4">
        <f>+(1+$B$14/12)*C35</f>
        <v>125.20833333333334</v>
      </c>
      <c r="E35" s="4">
        <f t="shared" ref="E35:BP36" si="31">+(1+$B$14/12)*D35</f>
        <v>125.4170138888889</v>
      </c>
      <c r="F35" s="4">
        <f t="shared" si="31"/>
        <v>125.62604224537039</v>
      </c>
      <c r="G35" s="4">
        <f t="shared" si="31"/>
        <v>125.835418982446</v>
      </c>
      <c r="H35" s="4">
        <f t="shared" si="31"/>
        <v>126.04514468075008</v>
      </c>
      <c r="I35" s="4">
        <f t="shared" si="31"/>
        <v>126.25521992188467</v>
      </c>
      <c r="J35" s="4">
        <f t="shared" si="31"/>
        <v>126.46564528842116</v>
      </c>
      <c r="K35" s="4">
        <f t="shared" si="31"/>
        <v>126.67642136390187</v>
      </c>
      <c r="L35" s="4">
        <f t="shared" si="31"/>
        <v>126.88754873284171</v>
      </c>
      <c r="M35" s="4">
        <f t="shared" si="31"/>
        <v>127.09902798072979</v>
      </c>
      <c r="N35" s="4">
        <f t="shared" si="31"/>
        <v>127.31085969403101</v>
      </c>
      <c r="O35" s="4">
        <f t="shared" si="31"/>
        <v>127.52304446018773</v>
      </c>
      <c r="P35" s="4">
        <f t="shared" si="31"/>
        <v>127.73558286762139</v>
      </c>
      <c r="Q35" s="4">
        <f t="shared" si="31"/>
        <v>127.94847550573409</v>
      </c>
      <c r="R35" s="4">
        <f t="shared" si="31"/>
        <v>128.16172296491033</v>
      </c>
      <c r="S35" s="4">
        <f t="shared" si="31"/>
        <v>128.37532583651853</v>
      </c>
      <c r="T35" s="4">
        <f t="shared" si="31"/>
        <v>128.58928471291273</v>
      </c>
      <c r="U35" s="4">
        <f t="shared" si="31"/>
        <v>128.80360018743426</v>
      </c>
      <c r="V35" s="4">
        <f t="shared" si="31"/>
        <v>129.01827285441331</v>
      </c>
      <c r="W35" s="4">
        <f t="shared" si="31"/>
        <v>129.23330330917068</v>
      </c>
      <c r="X35" s="4">
        <f t="shared" si="31"/>
        <v>129.44869214801929</v>
      </c>
      <c r="Y35" s="4">
        <f t="shared" si="31"/>
        <v>129.66443996826598</v>
      </c>
      <c r="Z35" s="4">
        <f t="shared" si="31"/>
        <v>129.88054736821309</v>
      </c>
      <c r="AA35" s="4">
        <f t="shared" si="31"/>
        <v>130.09701494716012</v>
      </c>
      <c r="AB35" s="4">
        <f t="shared" si="31"/>
        <v>130.31384330540538</v>
      </c>
      <c r="AC35" s="4">
        <f t="shared" si="31"/>
        <v>130.53103304424772</v>
      </c>
      <c r="AD35" s="4">
        <f t="shared" si="31"/>
        <v>130.74858476598814</v>
      </c>
      <c r="AE35" s="4">
        <f t="shared" si="31"/>
        <v>130.96649907393146</v>
      </c>
      <c r="AF35" s="4">
        <f t="shared" si="31"/>
        <v>131.18477657238802</v>
      </c>
      <c r="AG35" s="4">
        <f t="shared" si="31"/>
        <v>131.40341786667534</v>
      </c>
      <c r="AH35" s="4">
        <f t="shared" si="31"/>
        <v>131.62242356311981</v>
      </c>
      <c r="AI35" s="4">
        <f t="shared" si="31"/>
        <v>131.84179426905834</v>
      </c>
      <c r="AJ35" s="4">
        <f t="shared" si="31"/>
        <v>132.06153059284011</v>
      </c>
      <c r="AK35" s="4">
        <f t="shared" si="31"/>
        <v>132.28163314382817</v>
      </c>
      <c r="AL35" s="4">
        <f t="shared" si="31"/>
        <v>132.50210253240124</v>
      </c>
      <c r="AM35" s="4">
        <f t="shared" si="31"/>
        <v>132.72293936995524</v>
      </c>
      <c r="AN35" s="4">
        <f t="shared" si="31"/>
        <v>132.94414426890518</v>
      </c>
      <c r="AO35" s="4">
        <f t="shared" si="31"/>
        <v>133.16571784268669</v>
      </c>
      <c r="AP35" s="4">
        <f t="shared" si="31"/>
        <v>133.38766070575784</v>
      </c>
      <c r="AQ35" s="4">
        <f t="shared" si="31"/>
        <v>133.60997347360077</v>
      </c>
      <c r="AR35" s="4">
        <f t="shared" si="31"/>
        <v>133.83265676272345</v>
      </c>
      <c r="AS35" s="4">
        <f t="shared" si="31"/>
        <v>134.05571119066133</v>
      </c>
      <c r="AT35" s="4">
        <f t="shared" si="31"/>
        <v>134.2791373759791</v>
      </c>
      <c r="AU35" s="4">
        <f t="shared" si="31"/>
        <v>134.5029359382724</v>
      </c>
      <c r="AV35" s="4">
        <f t="shared" si="31"/>
        <v>134.72710749816952</v>
      </c>
      <c r="AW35" s="4">
        <f t="shared" si="31"/>
        <v>134.95165267733313</v>
      </c>
      <c r="AX35" s="4">
        <f t="shared" si="31"/>
        <v>135.17657209846203</v>
      </c>
      <c r="AY35" s="4">
        <f t="shared" si="31"/>
        <v>135.40186638529281</v>
      </c>
      <c r="AZ35" s="4">
        <f t="shared" si="31"/>
        <v>135.62753616260164</v>
      </c>
      <c r="BA35" s="4">
        <f t="shared" si="31"/>
        <v>135.85358205620599</v>
      </c>
      <c r="BB35" s="4">
        <f t="shared" si="31"/>
        <v>136.08000469296636</v>
      </c>
      <c r="BC35" s="4">
        <f t="shared" si="31"/>
        <v>136.30680470078798</v>
      </c>
      <c r="BD35" s="4">
        <f t="shared" si="31"/>
        <v>136.53398270862263</v>
      </c>
      <c r="BE35" s="4">
        <f t="shared" si="31"/>
        <v>136.76153934647033</v>
      </c>
      <c r="BF35" s="4">
        <f t="shared" si="31"/>
        <v>136.98947524538113</v>
      </c>
      <c r="BG35" s="4">
        <f t="shared" si="31"/>
        <v>137.21779103745678</v>
      </c>
      <c r="BH35" s="4">
        <f t="shared" si="31"/>
        <v>137.44648735585255</v>
      </c>
      <c r="BI35" s="4">
        <f t="shared" si="31"/>
        <v>137.67556483477898</v>
      </c>
      <c r="BJ35" s="4">
        <f t="shared" si="31"/>
        <v>137.90502410950361</v>
      </c>
      <c r="BK35" s="4">
        <f t="shared" si="31"/>
        <v>138.1348658163528</v>
      </c>
      <c r="BL35" s="4">
        <f t="shared" si="31"/>
        <v>138.36509059271339</v>
      </c>
      <c r="BM35" s="4">
        <f t="shared" si="31"/>
        <v>138.59569907703457</v>
      </c>
      <c r="BN35" s="4">
        <f t="shared" si="31"/>
        <v>138.82669190882962</v>
      </c>
      <c r="BO35" s="4">
        <f t="shared" si="31"/>
        <v>139.05806972867768</v>
      </c>
      <c r="BP35" s="4">
        <f t="shared" si="31"/>
        <v>139.28983317822548</v>
      </c>
      <c r="BQ35" s="4">
        <f t="shared" ref="BQ35:CK37" si="32">+(1+$B$14/12)*BP35</f>
        <v>139.52198290018919</v>
      </c>
      <c r="BR35" s="4">
        <f t="shared" si="32"/>
        <v>139.75451953835616</v>
      </c>
      <c r="BS35" s="4">
        <f t="shared" si="32"/>
        <v>139.98744373758677</v>
      </c>
      <c r="BT35" s="4">
        <f t="shared" si="32"/>
        <v>140.22075614381609</v>
      </c>
      <c r="BU35" s="4">
        <f t="shared" si="32"/>
        <v>140.4544574040558</v>
      </c>
      <c r="BV35" s="4">
        <f t="shared" si="32"/>
        <v>140.68854816639589</v>
      </c>
      <c r="BW35" s="4">
        <f t="shared" si="32"/>
        <v>140.92302908000656</v>
      </c>
      <c r="BX35" s="4">
        <f t="shared" si="32"/>
        <v>141.15790079513991</v>
      </c>
      <c r="BY35" s="4">
        <f t="shared" si="32"/>
        <v>141.39316396313183</v>
      </c>
      <c r="BZ35" s="4">
        <f t="shared" si="32"/>
        <v>141.62881923640373</v>
      </c>
      <c r="CA35" s="4">
        <f t="shared" si="32"/>
        <v>141.86486726846439</v>
      </c>
      <c r="CB35" s="4">
        <f t="shared" si="32"/>
        <v>142.10130871391183</v>
      </c>
      <c r="CC35" s="4">
        <f t="shared" si="32"/>
        <v>142.33814422843503</v>
      </c>
      <c r="CD35" s="4">
        <f t="shared" si="32"/>
        <v>142.57537446881577</v>
      </c>
      <c r="CE35" s="4">
        <f t="shared" si="32"/>
        <v>142.81300009293045</v>
      </c>
      <c r="CF35" s="4">
        <f t="shared" si="32"/>
        <v>143.05102175975202</v>
      </c>
      <c r="CG35" s="4">
        <f t="shared" si="32"/>
        <v>143.28944012935162</v>
      </c>
      <c r="CH35" s="4">
        <f t="shared" si="32"/>
        <v>143.52825586290055</v>
      </c>
      <c r="CI35" s="4">
        <f t="shared" si="32"/>
        <v>143.76746962267205</v>
      </c>
      <c r="CJ35" s="4">
        <f t="shared" si="32"/>
        <v>144.00708207204318</v>
      </c>
      <c r="CK35" s="4">
        <f t="shared" si="32"/>
        <v>144.24709387549657</v>
      </c>
      <c r="CL35" s="4">
        <f t="shared" ref="CL35:EW35" si="33">+(1+$B$14/12)*CK35</f>
        <v>144.48750569862241</v>
      </c>
      <c r="CM35" s="4">
        <f t="shared" si="33"/>
        <v>144.72831820812013</v>
      </c>
      <c r="CN35" s="4">
        <f t="shared" si="33"/>
        <v>144.96953207180033</v>
      </c>
      <c r="CO35" s="4">
        <f t="shared" si="33"/>
        <v>145.21114795858668</v>
      </c>
      <c r="CP35" s="4">
        <f t="shared" si="33"/>
        <v>145.45316653851765</v>
      </c>
      <c r="CQ35" s="4">
        <f t="shared" si="33"/>
        <v>145.69558848274852</v>
      </c>
      <c r="CR35" s="4">
        <f t="shared" si="33"/>
        <v>145.9384144635531</v>
      </c>
      <c r="CS35" s="4">
        <f t="shared" si="33"/>
        <v>146.18164515432571</v>
      </c>
      <c r="CT35" s="4">
        <f t="shared" si="33"/>
        <v>146.42528122958294</v>
      </c>
      <c r="CU35" s="4">
        <f t="shared" si="33"/>
        <v>146.66932336496558</v>
      </c>
      <c r="CV35" s="4">
        <f t="shared" si="33"/>
        <v>146.91377223724052</v>
      </c>
      <c r="CW35" s="4">
        <f t="shared" si="33"/>
        <v>147.1586285243026</v>
      </c>
      <c r="CX35" s="4">
        <f t="shared" si="33"/>
        <v>147.40389290517643</v>
      </c>
      <c r="CY35" s="4">
        <f t="shared" si="33"/>
        <v>147.6495660600184</v>
      </c>
      <c r="CZ35" s="4">
        <f t="shared" si="33"/>
        <v>147.89564867011845</v>
      </c>
      <c r="DA35" s="4">
        <f t="shared" si="33"/>
        <v>148.142141417902</v>
      </c>
      <c r="DB35" s="4">
        <f t="shared" si="33"/>
        <v>148.38904498693185</v>
      </c>
      <c r="DC35" s="4">
        <f t="shared" si="33"/>
        <v>148.63636006191007</v>
      </c>
      <c r="DD35" s="4">
        <f t="shared" si="33"/>
        <v>148.88408732867993</v>
      </c>
      <c r="DE35" s="4">
        <f t="shared" si="33"/>
        <v>149.13222747422773</v>
      </c>
      <c r="DF35" s="4">
        <f t="shared" si="33"/>
        <v>149.38078118668477</v>
      </c>
      <c r="DG35" s="4">
        <f t="shared" si="33"/>
        <v>149.62974915532925</v>
      </c>
      <c r="DH35" s="4">
        <f t="shared" si="33"/>
        <v>149.87913207058813</v>
      </c>
      <c r="DI35" s="4">
        <f t="shared" si="33"/>
        <v>150.1289306240391</v>
      </c>
      <c r="DJ35" s="4">
        <f t="shared" si="33"/>
        <v>150.37914550841251</v>
      </c>
      <c r="DK35" s="4">
        <f t="shared" si="33"/>
        <v>150.6297774175932</v>
      </c>
      <c r="DL35" s="4">
        <f t="shared" si="33"/>
        <v>150.88082704662253</v>
      </c>
      <c r="DM35" s="4">
        <f t="shared" si="33"/>
        <v>151.13229509170023</v>
      </c>
      <c r="DN35" s="4">
        <f t="shared" si="33"/>
        <v>151.3841822501864</v>
      </c>
      <c r="DO35" s="4">
        <f t="shared" si="33"/>
        <v>151.63648922060338</v>
      </c>
      <c r="DP35" s="4">
        <f t="shared" si="33"/>
        <v>151.88921670263773</v>
      </c>
      <c r="DQ35" s="4">
        <f t="shared" si="33"/>
        <v>152.14236539714213</v>
      </c>
      <c r="DR35" s="4">
        <f t="shared" si="33"/>
        <v>152.39593600613736</v>
      </c>
      <c r="DS35" s="4">
        <f t="shared" si="33"/>
        <v>152.64992923281426</v>
      </c>
      <c r="DT35" s="4">
        <f t="shared" si="33"/>
        <v>152.90434578153562</v>
      </c>
      <c r="DU35" s="4">
        <f t="shared" si="33"/>
        <v>153.15918635783819</v>
      </c>
      <c r="DV35" s="4">
        <f t="shared" si="33"/>
        <v>153.41445166843459</v>
      </c>
      <c r="DW35" s="4">
        <f t="shared" si="33"/>
        <v>153.67014242121533</v>
      </c>
      <c r="DX35" s="4">
        <f t="shared" si="33"/>
        <v>153.9262593252507</v>
      </c>
      <c r="DY35" s="4">
        <f t="shared" si="33"/>
        <v>154.18280309079279</v>
      </c>
      <c r="DZ35" s="4">
        <f t="shared" si="33"/>
        <v>154.43977442927743</v>
      </c>
      <c r="EA35" s="4">
        <f t="shared" si="33"/>
        <v>154.69717405332625</v>
      </c>
      <c r="EB35" s="4">
        <f t="shared" si="33"/>
        <v>154.95500267674848</v>
      </c>
      <c r="EC35" s="4">
        <f t="shared" si="33"/>
        <v>155.21326101454306</v>
      </c>
      <c r="ED35" s="4">
        <f t="shared" si="33"/>
        <v>155.47194978290065</v>
      </c>
      <c r="EE35" s="4">
        <f t="shared" si="33"/>
        <v>155.73106969920551</v>
      </c>
      <c r="EF35" s="4">
        <f t="shared" si="33"/>
        <v>155.99062148203751</v>
      </c>
      <c r="EG35" s="4">
        <f t="shared" si="33"/>
        <v>156.25060585117424</v>
      </c>
      <c r="EH35" s="4">
        <f t="shared" si="33"/>
        <v>156.51102352759287</v>
      </c>
      <c r="EI35" s="4">
        <f t="shared" si="33"/>
        <v>156.7718752334722</v>
      </c>
      <c r="EJ35" s="4">
        <f t="shared" si="33"/>
        <v>157.03316169219465</v>
      </c>
      <c r="EK35" s="4">
        <f t="shared" si="33"/>
        <v>157.29488362834832</v>
      </c>
      <c r="EL35" s="4">
        <f t="shared" si="33"/>
        <v>157.55704176772889</v>
      </c>
      <c r="EM35" s="4">
        <f t="shared" si="33"/>
        <v>157.81963683734179</v>
      </c>
      <c r="EN35" s="4">
        <f t="shared" si="33"/>
        <v>158.08266956540402</v>
      </c>
      <c r="EO35" s="4">
        <f t="shared" si="33"/>
        <v>158.34614068134636</v>
      </c>
      <c r="EP35" s="4">
        <f t="shared" si="33"/>
        <v>158.61005091581526</v>
      </c>
      <c r="EQ35" s="4">
        <f t="shared" si="33"/>
        <v>158.87440100067496</v>
      </c>
      <c r="ER35" s="4">
        <f t="shared" si="33"/>
        <v>159.13919166900942</v>
      </c>
      <c r="ES35" s="4">
        <f t="shared" si="33"/>
        <v>159.40442365512445</v>
      </c>
      <c r="ET35" s="4">
        <f t="shared" si="33"/>
        <v>159.67009769454967</v>
      </c>
      <c r="EU35" s="4">
        <f t="shared" si="33"/>
        <v>159.93621452404059</v>
      </c>
      <c r="EV35" s="4">
        <f t="shared" si="33"/>
        <v>160.20277488158067</v>
      </c>
      <c r="EW35" s="4">
        <f t="shared" si="33"/>
        <v>160.4697795063833</v>
      </c>
      <c r="EX35" s="4">
        <f t="shared" ref="EX35:HI35" si="34">+(1+$B$14/12)*EW35</f>
        <v>160.73722913889395</v>
      </c>
      <c r="EY35" s="4">
        <f t="shared" si="34"/>
        <v>161.00512452079212</v>
      </c>
      <c r="EZ35" s="4">
        <f t="shared" si="34"/>
        <v>161.27346639499345</v>
      </c>
      <c r="FA35" s="4">
        <f t="shared" si="34"/>
        <v>161.54225550565178</v>
      </c>
      <c r="FB35" s="4">
        <f t="shared" si="34"/>
        <v>161.81149259816121</v>
      </c>
      <c r="FC35" s="4">
        <f t="shared" si="34"/>
        <v>162.08117841915816</v>
      </c>
      <c r="FD35" s="4">
        <f t="shared" si="34"/>
        <v>162.35131371652344</v>
      </c>
      <c r="FE35" s="4">
        <f t="shared" si="34"/>
        <v>162.62189923938431</v>
      </c>
      <c r="FF35" s="4">
        <f t="shared" si="34"/>
        <v>162.89293573811662</v>
      </c>
      <c r="FG35" s="4">
        <f t="shared" si="34"/>
        <v>163.16442396434681</v>
      </c>
      <c r="FH35" s="4">
        <f t="shared" si="34"/>
        <v>163.43636467095405</v>
      </c>
      <c r="FI35" s="4">
        <f t="shared" si="34"/>
        <v>163.7087586120723</v>
      </c>
      <c r="FJ35" s="4">
        <f t="shared" si="34"/>
        <v>163.98160654309243</v>
      </c>
      <c r="FK35" s="4">
        <f t="shared" si="34"/>
        <v>164.25490922066425</v>
      </c>
      <c r="FL35" s="4">
        <f t="shared" si="34"/>
        <v>164.52866740269869</v>
      </c>
      <c r="FM35" s="4">
        <f t="shared" si="34"/>
        <v>164.80288184836985</v>
      </c>
      <c r="FN35" s="4">
        <f t="shared" si="34"/>
        <v>165.07755331811714</v>
      </c>
      <c r="FO35" s="4">
        <f t="shared" si="34"/>
        <v>165.35268257364734</v>
      </c>
      <c r="FP35" s="4">
        <f t="shared" si="34"/>
        <v>165.62827037793676</v>
      </c>
      <c r="FQ35" s="4">
        <f t="shared" si="34"/>
        <v>165.90431749523333</v>
      </c>
      <c r="FR35" s="4">
        <f t="shared" si="34"/>
        <v>166.18082469105872</v>
      </c>
      <c r="FS35" s="4">
        <f t="shared" si="34"/>
        <v>166.45779273221049</v>
      </c>
      <c r="FT35" s="4">
        <f t="shared" si="34"/>
        <v>166.73522238676418</v>
      </c>
      <c r="FU35" s="4">
        <f t="shared" si="34"/>
        <v>167.01311442407547</v>
      </c>
      <c r="FV35" s="4">
        <f t="shared" si="34"/>
        <v>167.29146961478227</v>
      </c>
      <c r="FW35" s="4">
        <f t="shared" si="34"/>
        <v>167.57028873080691</v>
      </c>
      <c r="FX35" s="4">
        <f t="shared" si="34"/>
        <v>167.84957254535826</v>
      </c>
      <c r="FY35" s="4">
        <f t="shared" si="34"/>
        <v>168.12932183293387</v>
      </c>
      <c r="FZ35" s="4">
        <f t="shared" si="34"/>
        <v>168.40953736932209</v>
      </c>
      <c r="GA35" s="4">
        <f t="shared" si="34"/>
        <v>168.6902199316043</v>
      </c>
      <c r="GB35" s="4">
        <f t="shared" si="34"/>
        <v>168.97137029815698</v>
      </c>
      <c r="GC35" s="4">
        <f t="shared" si="34"/>
        <v>169.25298924865393</v>
      </c>
      <c r="GD35" s="4">
        <f t="shared" si="34"/>
        <v>169.53507756406836</v>
      </c>
      <c r="GE35" s="4">
        <f t="shared" si="34"/>
        <v>169.81763602667516</v>
      </c>
      <c r="GF35" s="4">
        <f t="shared" si="34"/>
        <v>170.10066542005296</v>
      </c>
      <c r="GG35" s="4">
        <f t="shared" si="34"/>
        <v>170.3841665290864</v>
      </c>
      <c r="GH35" s="4">
        <f t="shared" si="34"/>
        <v>170.66814013996822</v>
      </c>
      <c r="GI35" s="4">
        <f t="shared" si="34"/>
        <v>170.95258704020151</v>
      </c>
      <c r="GJ35" s="4">
        <f t="shared" si="34"/>
        <v>171.23750801860186</v>
      </c>
      <c r="GK35" s="4">
        <f t="shared" si="34"/>
        <v>171.52290386529953</v>
      </c>
      <c r="GL35" s="4">
        <f t="shared" si="34"/>
        <v>171.80877537174169</v>
      </c>
      <c r="GM35" s="4">
        <f t="shared" si="34"/>
        <v>172.09512333069461</v>
      </c>
      <c r="GN35" s="4">
        <f t="shared" si="34"/>
        <v>172.38194853624577</v>
      </c>
      <c r="GO35" s="4">
        <f t="shared" si="34"/>
        <v>172.6692517838062</v>
      </c>
      <c r="GP35" s="4">
        <f t="shared" si="34"/>
        <v>172.95703387011255</v>
      </c>
      <c r="GQ35" s="4">
        <f t="shared" si="34"/>
        <v>173.2452955932294</v>
      </c>
      <c r="GR35" s="4">
        <f t="shared" si="34"/>
        <v>173.53403775255146</v>
      </c>
      <c r="GS35" s="4">
        <f t="shared" si="34"/>
        <v>173.82326114880573</v>
      </c>
      <c r="GT35" s="4">
        <f t="shared" si="34"/>
        <v>174.11296658405374</v>
      </c>
      <c r="GU35" s="4">
        <f t="shared" si="34"/>
        <v>174.40315486169382</v>
      </c>
      <c r="GV35" s="4">
        <f t="shared" si="34"/>
        <v>174.69382678646332</v>
      </c>
      <c r="GW35" s="4">
        <f t="shared" si="34"/>
        <v>174.98498316444076</v>
      </c>
      <c r="GX35" s="4">
        <f t="shared" si="34"/>
        <v>175.27662480304818</v>
      </c>
      <c r="GY35" s="4">
        <f t="shared" si="34"/>
        <v>175.56875251105328</v>
      </c>
      <c r="GZ35" s="4">
        <f t="shared" si="34"/>
        <v>175.86136709857169</v>
      </c>
      <c r="HA35" s="4">
        <f t="shared" si="34"/>
        <v>176.15446937706932</v>
      </c>
      <c r="HB35" s="4">
        <f t="shared" si="34"/>
        <v>176.44806015936445</v>
      </c>
      <c r="HC35" s="4">
        <f t="shared" si="34"/>
        <v>176.74214025963005</v>
      </c>
      <c r="HD35" s="4">
        <f t="shared" si="34"/>
        <v>177.0367104933961</v>
      </c>
      <c r="HE35" s="4">
        <f t="shared" si="34"/>
        <v>177.33177167755176</v>
      </c>
      <c r="HF35" s="4">
        <f t="shared" si="34"/>
        <v>177.62732463034769</v>
      </c>
      <c r="HG35" s="4">
        <f t="shared" si="34"/>
        <v>177.92337017139826</v>
      </c>
      <c r="HH35" s="4">
        <f t="shared" si="34"/>
        <v>178.21990912168394</v>
      </c>
      <c r="HI35" s="4">
        <f t="shared" si="34"/>
        <v>178.51694230355341</v>
      </c>
      <c r="HJ35" s="4">
        <f t="shared" ref="HJ35:IS35" si="35">+(1+$B$14/12)*HI35</f>
        <v>178.81447054072601</v>
      </c>
      <c r="HK35" s="4">
        <f t="shared" si="35"/>
        <v>179.11249465829388</v>
      </c>
      <c r="HL35" s="4">
        <f t="shared" si="35"/>
        <v>179.41101548272437</v>
      </c>
      <c r="HM35" s="4">
        <f t="shared" si="35"/>
        <v>179.71003384186224</v>
      </c>
      <c r="HN35" s="4">
        <f t="shared" si="35"/>
        <v>180.00955056493203</v>
      </c>
      <c r="HO35" s="4">
        <f t="shared" si="35"/>
        <v>180.30956648254025</v>
      </c>
      <c r="HP35" s="4">
        <f t="shared" si="35"/>
        <v>180.61008242667782</v>
      </c>
      <c r="HQ35" s="4">
        <f t="shared" si="35"/>
        <v>180.9110992307223</v>
      </c>
      <c r="HR35" s="4">
        <f t="shared" si="35"/>
        <v>181.21261772944018</v>
      </c>
      <c r="HS35" s="4">
        <f t="shared" si="35"/>
        <v>181.51463875898926</v>
      </c>
      <c r="HT35" s="4">
        <f t="shared" si="35"/>
        <v>181.81716315692091</v>
      </c>
      <c r="HU35" s="4">
        <f t="shared" si="35"/>
        <v>182.12019176218246</v>
      </c>
      <c r="HV35" s="4">
        <f t="shared" si="35"/>
        <v>182.42372541511943</v>
      </c>
      <c r="HW35" s="4">
        <f t="shared" si="35"/>
        <v>182.72776495747797</v>
      </c>
      <c r="HX35" s="4">
        <f t="shared" si="35"/>
        <v>183.0323112324071</v>
      </c>
      <c r="HY35" s="4">
        <f t="shared" si="35"/>
        <v>183.33736508446111</v>
      </c>
      <c r="HZ35" s="4">
        <f t="shared" si="35"/>
        <v>183.64292735960188</v>
      </c>
      <c r="IA35" s="4">
        <f t="shared" si="35"/>
        <v>183.94899890520122</v>
      </c>
      <c r="IB35" s="4">
        <f t="shared" si="35"/>
        <v>184.25558057004324</v>
      </c>
      <c r="IC35" s="4">
        <f t="shared" si="35"/>
        <v>184.56267320432664</v>
      </c>
      <c r="ID35" s="4">
        <f t="shared" si="35"/>
        <v>184.87027765966718</v>
      </c>
      <c r="IE35" s="4">
        <f t="shared" si="35"/>
        <v>185.17839478909997</v>
      </c>
      <c r="IF35" s="4">
        <f t="shared" si="35"/>
        <v>185.48702544708181</v>
      </c>
      <c r="IG35" s="4">
        <f t="shared" si="35"/>
        <v>185.79617048949362</v>
      </c>
      <c r="IH35" s="4">
        <f t="shared" si="35"/>
        <v>186.10583077364279</v>
      </c>
      <c r="II35" s="4">
        <f t="shared" si="35"/>
        <v>186.41600715826553</v>
      </c>
      <c r="IJ35" s="4">
        <f t="shared" si="35"/>
        <v>186.72670050352932</v>
      </c>
      <c r="IK35" s="4">
        <f t="shared" si="35"/>
        <v>187.0379116710352</v>
      </c>
      <c r="IL35" s="4">
        <f t="shared" si="35"/>
        <v>187.34964152382028</v>
      </c>
      <c r="IM35" s="4">
        <f t="shared" si="35"/>
        <v>187.66189092636</v>
      </c>
      <c r="IN35" s="4">
        <f t="shared" si="35"/>
        <v>187.9746607445706</v>
      </c>
      <c r="IO35" s="4">
        <f t="shared" si="35"/>
        <v>188.28795184581156</v>
      </c>
      <c r="IP35" s="4">
        <f t="shared" si="35"/>
        <v>188.60176509888791</v>
      </c>
      <c r="IQ35" s="4">
        <f t="shared" si="35"/>
        <v>188.91610137405274</v>
      </c>
      <c r="IR35" s="4">
        <f t="shared" si="35"/>
        <v>189.2309615430095</v>
      </c>
      <c r="IS35" s="4">
        <f t="shared" si="35"/>
        <v>189.54634647891453</v>
      </c>
      <c r="IT35" s="4">
        <f t="shared" ref="IT35:IV37" si="36">+(1+$B$14/12)*IS35</f>
        <v>189.86225705637941</v>
      </c>
      <c r="IU35" s="4">
        <f t="shared" si="36"/>
        <v>190.17869415147337</v>
      </c>
      <c r="IV35" s="4">
        <f t="shared" si="36"/>
        <v>190.49565864172584</v>
      </c>
    </row>
    <row r="36" spans="1:256" s="4" customFormat="1" x14ac:dyDescent="0.2">
      <c r="A36" t="s">
        <v>10</v>
      </c>
      <c r="C36" s="4">
        <f>+$B$10/12</f>
        <v>166.66666666666666</v>
      </c>
      <c r="D36" s="4">
        <f t="shared" ref="D36:S37" si="37">+(1+$B$14/12)*C36</f>
        <v>166.94444444444443</v>
      </c>
      <c r="E36" s="4">
        <f t="shared" si="37"/>
        <v>167.22268518518518</v>
      </c>
      <c r="F36" s="4">
        <f t="shared" si="37"/>
        <v>167.50138966049383</v>
      </c>
      <c r="G36" s="4">
        <f t="shared" si="37"/>
        <v>167.78055864326132</v>
      </c>
      <c r="H36" s="4">
        <f t="shared" si="37"/>
        <v>168.06019290766676</v>
      </c>
      <c r="I36" s="4">
        <f t="shared" si="37"/>
        <v>168.34029322917954</v>
      </c>
      <c r="J36" s="4">
        <f t="shared" si="37"/>
        <v>168.6208603845615</v>
      </c>
      <c r="K36" s="4">
        <f t="shared" si="37"/>
        <v>168.9018951518691</v>
      </c>
      <c r="L36" s="4">
        <f t="shared" si="37"/>
        <v>169.18339831045554</v>
      </c>
      <c r="M36" s="4">
        <f t="shared" si="37"/>
        <v>169.46537064097296</v>
      </c>
      <c r="N36" s="4">
        <f t="shared" si="37"/>
        <v>169.7478129253746</v>
      </c>
      <c r="O36" s="4">
        <f t="shared" si="37"/>
        <v>170.0307259469169</v>
      </c>
      <c r="P36" s="4">
        <f t="shared" si="37"/>
        <v>170.31411049016177</v>
      </c>
      <c r="Q36" s="4">
        <f t="shared" si="37"/>
        <v>170.5979673409787</v>
      </c>
      <c r="R36" s="4">
        <f t="shared" si="37"/>
        <v>170.88229728654701</v>
      </c>
      <c r="S36" s="4">
        <f t="shared" si="37"/>
        <v>171.16710111535792</v>
      </c>
      <c r="T36" s="4">
        <f t="shared" si="31"/>
        <v>171.45237961721685</v>
      </c>
      <c r="U36" s="4">
        <f t="shared" si="31"/>
        <v>171.73813358324554</v>
      </c>
      <c r="V36" s="4">
        <f t="shared" si="31"/>
        <v>172.02436380588429</v>
      </c>
      <c r="W36" s="4">
        <f t="shared" si="31"/>
        <v>172.31107107889412</v>
      </c>
      <c r="X36" s="4">
        <f t="shared" si="31"/>
        <v>172.59825619735895</v>
      </c>
      <c r="Y36" s="4">
        <f t="shared" si="31"/>
        <v>172.88591995768789</v>
      </c>
      <c r="Z36" s="4">
        <f t="shared" si="31"/>
        <v>173.17406315761738</v>
      </c>
      <c r="AA36" s="4">
        <f t="shared" si="31"/>
        <v>173.46268659621342</v>
      </c>
      <c r="AB36" s="4">
        <f t="shared" si="31"/>
        <v>173.75179107387379</v>
      </c>
      <c r="AC36" s="4">
        <f t="shared" si="31"/>
        <v>174.04137739233025</v>
      </c>
      <c r="AD36" s="4">
        <f t="shared" si="31"/>
        <v>174.33144635465081</v>
      </c>
      <c r="AE36" s="4">
        <f t="shared" si="31"/>
        <v>174.6219987652419</v>
      </c>
      <c r="AF36" s="4">
        <f t="shared" si="31"/>
        <v>174.91303542985065</v>
      </c>
      <c r="AG36" s="4">
        <f t="shared" si="31"/>
        <v>175.20455715556707</v>
      </c>
      <c r="AH36" s="4">
        <f t="shared" si="31"/>
        <v>175.49656475082637</v>
      </c>
      <c r="AI36" s="4">
        <f t="shared" si="31"/>
        <v>175.78905902541109</v>
      </c>
      <c r="AJ36" s="4">
        <f t="shared" si="31"/>
        <v>176.08204079045345</v>
      </c>
      <c r="AK36" s="4">
        <f t="shared" si="31"/>
        <v>176.37551085843754</v>
      </c>
      <c r="AL36" s="4">
        <f t="shared" si="31"/>
        <v>176.66947004320161</v>
      </c>
      <c r="AM36" s="4">
        <f t="shared" si="31"/>
        <v>176.9639191599403</v>
      </c>
      <c r="AN36" s="4">
        <f t="shared" si="31"/>
        <v>177.25885902520687</v>
      </c>
      <c r="AO36" s="4">
        <f t="shared" si="31"/>
        <v>177.55429045691557</v>
      </c>
      <c r="AP36" s="4">
        <f t="shared" si="31"/>
        <v>177.85021427434376</v>
      </c>
      <c r="AQ36" s="4">
        <f t="shared" si="31"/>
        <v>178.14663129813434</v>
      </c>
      <c r="AR36" s="4">
        <f t="shared" si="31"/>
        <v>178.44354235029789</v>
      </c>
      <c r="AS36" s="4">
        <f t="shared" si="31"/>
        <v>178.74094825421506</v>
      </c>
      <c r="AT36" s="4">
        <f t="shared" si="31"/>
        <v>179.03884983463877</v>
      </c>
      <c r="AU36" s="4">
        <f t="shared" si="31"/>
        <v>179.33724791769652</v>
      </c>
      <c r="AV36" s="4">
        <f t="shared" si="31"/>
        <v>179.63614333089268</v>
      </c>
      <c r="AW36" s="4">
        <f t="shared" si="31"/>
        <v>179.93553690311083</v>
      </c>
      <c r="AX36" s="4">
        <f t="shared" si="31"/>
        <v>180.23542946461603</v>
      </c>
      <c r="AY36" s="4">
        <f t="shared" si="31"/>
        <v>180.53582184705706</v>
      </c>
      <c r="AZ36" s="4">
        <f t="shared" si="31"/>
        <v>180.83671488346883</v>
      </c>
      <c r="BA36" s="4">
        <f t="shared" si="31"/>
        <v>181.13810940827463</v>
      </c>
      <c r="BB36" s="4">
        <f t="shared" si="31"/>
        <v>181.44000625728842</v>
      </c>
      <c r="BC36" s="4">
        <f t="shared" si="31"/>
        <v>181.74240626771723</v>
      </c>
      <c r="BD36" s="4">
        <f t="shared" si="31"/>
        <v>182.04531027816344</v>
      </c>
      <c r="BE36" s="4">
        <f t="shared" si="31"/>
        <v>182.34871912862707</v>
      </c>
      <c r="BF36" s="4">
        <f t="shared" si="31"/>
        <v>182.65263366050812</v>
      </c>
      <c r="BG36" s="4">
        <f t="shared" si="31"/>
        <v>182.95705471660898</v>
      </c>
      <c r="BH36" s="4">
        <f t="shared" si="31"/>
        <v>183.26198314113668</v>
      </c>
      <c r="BI36" s="4">
        <f t="shared" si="31"/>
        <v>183.56741977970526</v>
      </c>
      <c r="BJ36" s="4">
        <f t="shared" si="31"/>
        <v>183.8733654793381</v>
      </c>
      <c r="BK36" s="4">
        <f t="shared" si="31"/>
        <v>184.17982108847033</v>
      </c>
      <c r="BL36" s="4">
        <f t="shared" si="31"/>
        <v>184.48678745695113</v>
      </c>
      <c r="BM36" s="4">
        <f t="shared" si="31"/>
        <v>184.79426543604606</v>
      </c>
      <c r="BN36" s="4">
        <f t="shared" si="31"/>
        <v>185.10225587843948</v>
      </c>
      <c r="BO36" s="4">
        <f t="shared" si="31"/>
        <v>185.4107596382369</v>
      </c>
      <c r="BP36" s="4">
        <f t="shared" si="31"/>
        <v>185.7197775709673</v>
      </c>
      <c r="BQ36" s="4">
        <f t="shared" si="32"/>
        <v>186.02931053358557</v>
      </c>
      <c r="BR36" s="4">
        <f t="shared" si="32"/>
        <v>186.3393593844749</v>
      </c>
      <c r="BS36" s="4">
        <f t="shared" si="32"/>
        <v>186.64992498344904</v>
      </c>
      <c r="BT36" s="4">
        <f t="shared" si="32"/>
        <v>186.96100819175479</v>
      </c>
      <c r="BU36" s="4">
        <f t="shared" si="32"/>
        <v>187.27260987207438</v>
      </c>
      <c r="BV36" s="4">
        <f t="shared" si="32"/>
        <v>187.58473088852784</v>
      </c>
      <c r="BW36" s="4">
        <f t="shared" si="32"/>
        <v>187.89737210667539</v>
      </c>
      <c r="BX36" s="4">
        <f t="shared" si="32"/>
        <v>188.21053439351985</v>
      </c>
      <c r="BY36" s="4">
        <f t="shared" si="32"/>
        <v>188.52421861750906</v>
      </c>
      <c r="BZ36" s="4">
        <f t="shared" si="32"/>
        <v>188.83842564853825</v>
      </c>
      <c r="CA36" s="4">
        <f t="shared" si="32"/>
        <v>189.1531563579525</v>
      </c>
      <c r="CB36" s="4">
        <f t="shared" si="32"/>
        <v>189.46841161854908</v>
      </c>
      <c r="CC36" s="4">
        <f t="shared" si="32"/>
        <v>189.78419230458002</v>
      </c>
      <c r="CD36" s="4">
        <f t="shared" si="32"/>
        <v>190.10049929175432</v>
      </c>
      <c r="CE36" s="4">
        <f t="shared" si="32"/>
        <v>190.41733345724057</v>
      </c>
      <c r="CF36" s="4">
        <f t="shared" si="32"/>
        <v>190.73469567966933</v>
      </c>
      <c r="CG36" s="4">
        <f t="shared" si="32"/>
        <v>191.05258683913544</v>
      </c>
      <c r="CH36" s="4">
        <f t="shared" si="32"/>
        <v>191.37100781720068</v>
      </c>
      <c r="CI36" s="4">
        <f t="shared" si="32"/>
        <v>191.68995949689602</v>
      </c>
      <c r="CJ36" s="4">
        <f t="shared" si="32"/>
        <v>192.00944276272418</v>
      </c>
      <c r="CK36" s="4">
        <f t="shared" si="32"/>
        <v>192.32945850066207</v>
      </c>
      <c r="CL36" s="4">
        <f t="shared" ref="CL36:EW36" si="38">+(1+$B$14/12)*CK36</f>
        <v>192.65000759816317</v>
      </c>
      <c r="CM36" s="4">
        <f t="shared" si="38"/>
        <v>192.97109094416012</v>
      </c>
      <c r="CN36" s="4">
        <f t="shared" si="38"/>
        <v>193.29270942906706</v>
      </c>
      <c r="CO36" s="4">
        <f t="shared" si="38"/>
        <v>193.61486394478217</v>
      </c>
      <c r="CP36" s="4">
        <f t="shared" si="38"/>
        <v>193.93755538469014</v>
      </c>
      <c r="CQ36" s="4">
        <f t="shared" si="38"/>
        <v>194.26078464366464</v>
      </c>
      <c r="CR36" s="4">
        <f t="shared" si="38"/>
        <v>194.58455261807075</v>
      </c>
      <c r="CS36" s="4">
        <f t="shared" si="38"/>
        <v>194.90886020576752</v>
      </c>
      <c r="CT36" s="4">
        <f t="shared" si="38"/>
        <v>195.23370830611049</v>
      </c>
      <c r="CU36" s="4">
        <f t="shared" si="38"/>
        <v>195.55909781995402</v>
      </c>
      <c r="CV36" s="4">
        <f t="shared" si="38"/>
        <v>195.88502964965394</v>
      </c>
      <c r="CW36" s="4">
        <f t="shared" si="38"/>
        <v>196.21150469907005</v>
      </c>
      <c r="CX36" s="4">
        <f t="shared" si="38"/>
        <v>196.53852387356849</v>
      </c>
      <c r="CY36" s="4">
        <f t="shared" si="38"/>
        <v>196.86608808002444</v>
      </c>
      <c r="CZ36" s="4">
        <f t="shared" si="38"/>
        <v>197.19419822682448</v>
      </c>
      <c r="DA36" s="4">
        <f t="shared" si="38"/>
        <v>197.52285522386919</v>
      </c>
      <c r="DB36" s="4">
        <f t="shared" si="38"/>
        <v>197.85205998257564</v>
      </c>
      <c r="DC36" s="4">
        <f t="shared" si="38"/>
        <v>198.18181341587993</v>
      </c>
      <c r="DD36" s="4">
        <f t="shared" si="38"/>
        <v>198.51211643823973</v>
      </c>
      <c r="DE36" s="4">
        <f t="shared" si="38"/>
        <v>198.8429699656368</v>
      </c>
      <c r="DF36" s="4">
        <f t="shared" si="38"/>
        <v>199.17437491557953</v>
      </c>
      <c r="DG36" s="4">
        <f t="shared" si="38"/>
        <v>199.50633220710552</v>
      </c>
      <c r="DH36" s="4">
        <f t="shared" si="38"/>
        <v>199.83884276078402</v>
      </c>
      <c r="DI36" s="4">
        <f t="shared" si="38"/>
        <v>200.17190749871867</v>
      </c>
      <c r="DJ36" s="4">
        <f t="shared" si="38"/>
        <v>200.50552734454988</v>
      </c>
      <c r="DK36" s="4">
        <f t="shared" si="38"/>
        <v>200.83970322345746</v>
      </c>
      <c r="DL36" s="4">
        <f t="shared" si="38"/>
        <v>201.17443606216324</v>
      </c>
      <c r="DM36" s="4">
        <f t="shared" si="38"/>
        <v>201.50972678893351</v>
      </c>
      <c r="DN36" s="4">
        <f t="shared" si="38"/>
        <v>201.84557633358173</v>
      </c>
      <c r="DO36" s="4">
        <f t="shared" si="38"/>
        <v>202.18198562747105</v>
      </c>
      <c r="DP36" s="4">
        <f t="shared" si="38"/>
        <v>202.51895560351684</v>
      </c>
      <c r="DQ36" s="4">
        <f t="shared" si="38"/>
        <v>202.85648719618939</v>
      </c>
      <c r="DR36" s="4">
        <f t="shared" si="38"/>
        <v>203.19458134151637</v>
      </c>
      <c r="DS36" s="4">
        <f t="shared" si="38"/>
        <v>203.53323897708557</v>
      </c>
      <c r="DT36" s="4">
        <f t="shared" si="38"/>
        <v>203.87246104204741</v>
      </c>
      <c r="DU36" s="4">
        <f t="shared" si="38"/>
        <v>204.2122484771175</v>
      </c>
      <c r="DV36" s="4">
        <f t="shared" si="38"/>
        <v>204.55260222457937</v>
      </c>
      <c r="DW36" s="4">
        <f t="shared" si="38"/>
        <v>204.89352322828702</v>
      </c>
      <c r="DX36" s="4">
        <f t="shared" si="38"/>
        <v>205.23501243366752</v>
      </c>
      <c r="DY36" s="4">
        <f t="shared" si="38"/>
        <v>205.57707078772364</v>
      </c>
      <c r="DZ36" s="4">
        <f t="shared" si="38"/>
        <v>205.91969923903653</v>
      </c>
      <c r="EA36" s="4">
        <f t="shared" si="38"/>
        <v>206.26289873776827</v>
      </c>
      <c r="EB36" s="4">
        <f t="shared" si="38"/>
        <v>206.60667023566455</v>
      </c>
      <c r="EC36" s="4">
        <f t="shared" si="38"/>
        <v>206.95101468605733</v>
      </c>
      <c r="ED36" s="4">
        <f t="shared" si="38"/>
        <v>207.29593304386745</v>
      </c>
      <c r="EE36" s="4">
        <f t="shared" si="38"/>
        <v>207.64142626560724</v>
      </c>
      <c r="EF36" s="4">
        <f t="shared" si="38"/>
        <v>207.98749530938326</v>
      </c>
      <c r="EG36" s="4">
        <f t="shared" si="38"/>
        <v>208.33414113489891</v>
      </c>
      <c r="EH36" s="4">
        <f t="shared" si="38"/>
        <v>208.68136470345709</v>
      </c>
      <c r="EI36" s="4">
        <f t="shared" si="38"/>
        <v>209.02916697796286</v>
      </c>
      <c r="EJ36" s="4">
        <f t="shared" si="38"/>
        <v>209.37754892292614</v>
      </c>
      <c r="EK36" s="4">
        <f t="shared" si="38"/>
        <v>209.72651150446436</v>
      </c>
      <c r="EL36" s="4">
        <f t="shared" si="38"/>
        <v>210.07605569030514</v>
      </c>
      <c r="EM36" s="4">
        <f t="shared" si="38"/>
        <v>210.426182449789</v>
      </c>
      <c r="EN36" s="4">
        <f t="shared" si="38"/>
        <v>210.77689275387198</v>
      </c>
      <c r="EO36" s="4">
        <f t="shared" si="38"/>
        <v>211.12818757512844</v>
      </c>
      <c r="EP36" s="4">
        <f t="shared" si="38"/>
        <v>211.48006788775365</v>
      </c>
      <c r="EQ36" s="4">
        <f t="shared" si="38"/>
        <v>211.83253466756659</v>
      </c>
      <c r="ER36" s="4">
        <f t="shared" si="38"/>
        <v>212.18558889201253</v>
      </c>
      <c r="ES36" s="4">
        <f t="shared" si="38"/>
        <v>212.5392315401659</v>
      </c>
      <c r="ET36" s="4">
        <f t="shared" si="38"/>
        <v>212.89346359273284</v>
      </c>
      <c r="EU36" s="4">
        <f t="shared" si="38"/>
        <v>213.24828603205407</v>
      </c>
      <c r="EV36" s="4">
        <f t="shared" si="38"/>
        <v>213.60369984210749</v>
      </c>
      <c r="EW36" s="4">
        <f t="shared" si="38"/>
        <v>213.95970600851101</v>
      </c>
      <c r="EX36" s="4">
        <f t="shared" ref="EX36:HI36" si="39">+(1+$B$14/12)*EW36</f>
        <v>214.31630551852521</v>
      </c>
      <c r="EY36" s="4">
        <f t="shared" si="39"/>
        <v>214.67349936105609</v>
      </c>
      <c r="EZ36" s="4">
        <f t="shared" si="39"/>
        <v>215.03128852665785</v>
      </c>
      <c r="FA36" s="4">
        <f t="shared" si="39"/>
        <v>215.3896740075356</v>
      </c>
      <c r="FB36" s="4">
        <f t="shared" si="39"/>
        <v>215.74865679754816</v>
      </c>
      <c r="FC36" s="4">
        <f t="shared" si="39"/>
        <v>216.10823789221075</v>
      </c>
      <c r="FD36" s="4">
        <f t="shared" si="39"/>
        <v>216.46841828869779</v>
      </c>
      <c r="FE36" s="4">
        <f t="shared" si="39"/>
        <v>216.82919898584564</v>
      </c>
      <c r="FF36" s="4">
        <f t="shared" si="39"/>
        <v>217.19058098415539</v>
      </c>
      <c r="FG36" s="4">
        <f t="shared" si="39"/>
        <v>217.55256528579565</v>
      </c>
      <c r="FH36" s="4">
        <f t="shared" si="39"/>
        <v>217.91515289460531</v>
      </c>
      <c r="FI36" s="4">
        <f t="shared" si="39"/>
        <v>218.27834481609634</v>
      </c>
      <c r="FJ36" s="4">
        <f t="shared" si="39"/>
        <v>218.64214205745651</v>
      </c>
      <c r="FK36" s="4">
        <f t="shared" si="39"/>
        <v>219.00654562755227</v>
      </c>
      <c r="FL36" s="4">
        <f t="shared" si="39"/>
        <v>219.37155653693154</v>
      </c>
      <c r="FM36" s="4">
        <f t="shared" si="39"/>
        <v>219.73717579782644</v>
      </c>
      <c r="FN36" s="4">
        <f t="shared" si="39"/>
        <v>220.10340442415617</v>
      </c>
      <c r="FO36" s="4">
        <f t="shared" si="39"/>
        <v>220.47024343152978</v>
      </c>
      <c r="FP36" s="4">
        <f t="shared" si="39"/>
        <v>220.83769383724899</v>
      </c>
      <c r="FQ36" s="4">
        <f t="shared" si="39"/>
        <v>221.2057566603111</v>
      </c>
      <c r="FR36" s="4">
        <f t="shared" si="39"/>
        <v>221.57443292141161</v>
      </c>
      <c r="FS36" s="4">
        <f t="shared" si="39"/>
        <v>221.9437236429473</v>
      </c>
      <c r="FT36" s="4">
        <f t="shared" si="39"/>
        <v>222.31362984901889</v>
      </c>
      <c r="FU36" s="4">
        <f t="shared" si="39"/>
        <v>222.68415256543395</v>
      </c>
      <c r="FV36" s="4">
        <f t="shared" si="39"/>
        <v>223.05529281970968</v>
      </c>
      <c r="FW36" s="4">
        <f t="shared" si="39"/>
        <v>223.42705164107588</v>
      </c>
      <c r="FX36" s="4">
        <f t="shared" si="39"/>
        <v>223.79943006047768</v>
      </c>
      <c r="FY36" s="4">
        <f t="shared" si="39"/>
        <v>224.17242911057849</v>
      </c>
      <c r="FZ36" s="4">
        <f t="shared" si="39"/>
        <v>224.54604982576279</v>
      </c>
      <c r="GA36" s="4">
        <f t="shared" si="39"/>
        <v>224.92029324213908</v>
      </c>
      <c r="GB36" s="4">
        <f t="shared" si="39"/>
        <v>225.29516039754265</v>
      </c>
      <c r="GC36" s="4">
        <f t="shared" si="39"/>
        <v>225.67065233153855</v>
      </c>
      <c r="GD36" s="4">
        <f t="shared" si="39"/>
        <v>226.04677008542444</v>
      </c>
      <c r="GE36" s="4">
        <f t="shared" si="39"/>
        <v>226.42351470223349</v>
      </c>
      <c r="GF36" s="4">
        <f t="shared" si="39"/>
        <v>226.80088722673722</v>
      </c>
      <c r="GG36" s="4">
        <f t="shared" si="39"/>
        <v>227.17888870544846</v>
      </c>
      <c r="GH36" s="4">
        <f t="shared" si="39"/>
        <v>227.5575201866242</v>
      </c>
      <c r="GI36" s="4">
        <f t="shared" si="39"/>
        <v>227.93678272026858</v>
      </c>
      <c r="GJ36" s="4">
        <f t="shared" si="39"/>
        <v>228.31667735813571</v>
      </c>
      <c r="GK36" s="4">
        <f t="shared" si="39"/>
        <v>228.6972051537326</v>
      </c>
      <c r="GL36" s="4">
        <f t="shared" si="39"/>
        <v>229.07836716232217</v>
      </c>
      <c r="GM36" s="4">
        <f t="shared" si="39"/>
        <v>229.46016444092604</v>
      </c>
      <c r="GN36" s="4">
        <f t="shared" si="39"/>
        <v>229.8425980483276</v>
      </c>
      <c r="GO36" s="4">
        <f t="shared" si="39"/>
        <v>230.22566904507482</v>
      </c>
      <c r="GP36" s="4">
        <f t="shared" si="39"/>
        <v>230.60937849348329</v>
      </c>
      <c r="GQ36" s="4">
        <f t="shared" si="39"/>
        <v>230.9937274576391</v>
      </c>
      <c r="GR36" s="4">
        <f t="shared" si="39"/>
        <v>231.37871700340185</v>
      </c>
      <c r="GS36" s="4">
        <f t="shared" si="39"/>
        <v>231.76434819840753</v>
      </c>
      <c r="GT36" s="4">
        <f t="shared" si="39"/>
        <v>232.15062211207155</v>
      </c>
      <c r="GU36" s="4">
        <f t="shared" si="39"/>
        <v>232.53753981559169</v>
      </c>
      <c r="GV36" s="4">
        <f t="shared" si="39"/>
        <v>232.92510238195101</v>
      </c>
      <c r="GW36" s="4">
        <f t="shared" si="39"/>
        <v>233.31331088592094</v>
      </c>
      <c r="GX36" s="4">
        <f t="shared" si="39"/>
        <v>233.70216640406414</v>
      </c>
      <c r="GY36" s="4">
        <f t="shared" si="39"/>
        <v>234.09167001473759</v>
      </c>
      <c r="GZ36" s="4">
        <f t="shared" si="39"/>
        <v>234.48182279809549</v>
      </c>
      <c r="HA36" s="4">
        <f t="shared" si="39"/>
        <v>234.87262583609234</v>
      </c>
      <c r="HB36" s="4">
        <f t="shared" si="39"/>
        <v>235.26408021248582</v>
      </c>
      <c r="HC36" s="4">
        <f t="shared" si="39"/>
        <v>235.65618701283998</v>
      </c>
      <c r="HD36" s="4">
        <f t="shared" si="39"/>
        <v>236.04894732452806</v>
      </c>
      <c r="HE36" s="4">
        <f t="shared" si="39"/>
        <v>236.44236223673562</v>
      </c>
      <c r="HF36" s="4">
        <f t="shared" si="39"/>
        <v>236.83643284046352</v>
      </c>
      <c r="HG36" s="4">
        <f t="shared" si="39"/>
        <v>237.23116022853097</v>
      </c>
      <c r="HH36" s="4">
        <f t="shared" si="39"/>
        <v>237.62654549557854</v>
      </c>
      <c r="HI36" s="4">
        <f t="shared" si="39"/>
        <v>238.02258973807119</v>
      </c>
      <c r="HJ36" s="4">
        <f t="shared" ref="HJ36:IS36" si="40">+(1+$B$14/12)*HI36</f>
        <v>238.4192940543013</v>
      </c>
      <c r="HK36" s="4">
        <f t="shared" si="40"/>
        <v>238.81665954439183</v>
      </c>
      <c r="HL36" s="4">
        <f t="shared" si="40"/>
        <v>239.21468731029915</v>
      </c>
      <c r="HM36" s="4">
        <f t="shared" si="40"/>
        <v>239.61337845581633</v>
      </c>
      <c r="HN36" s="4">
        <f t="shared" si="40"/>
        <v>240.01273408657605</v>
      </c>
      <c r="HO36" s="4">
        <f t="shared" si="40"/>
        <v>240.41275531005368</v>
      </c>
      <c r="HP36" s="4">
        <f t="shared" si="40"/>
        <v>240.81344323557045</v>
      </c>
      <c r="HQ36" s="4">
        <f t="shared" si="40"/>
        <v>241.2147989742964</v>
      </c>
      <c r="HR36" s="4">
        <f t="shared" si="40"/>
        <v>241.61682363925357</v>
      </c>
      <c r="HS36" s="4">
        <f t="shared" si="40"/>
        <v>242.019518345319</v>
      </c>
      <c r="HT36" s="4">
        <f t="shared" si="40"/>
        <v>242.42288420922787</v>
      </c>
      <c r="HU36" s="4">
        <f t="shared" si="40"/>
        <v>242.82692234957659</v>
      </c>
      <c r="HV36" s="4">
        <f t="shared" si="40"/>
        <v>243.2316338868259</v>
      </c>
      <c r="HW36" s="4">
        <f t="shared" si="40"/>
        <v>243.63701994330395</v>
      </c>
      <c r="HX36" s="4">
        <f t="shared" si="40"/>
        <v>244.04308164320946</v>
      </c>
      <c r="HY36" s="4">
        <f t="shared" si="40"/>
        <v>244.44982011261482</v>
      </c>
      <c r="HZ36" s="4">
        <f t="shared" si="40"/>
        <v>244.85723647946918</v>
      </c>
      <c r="IA36" s="4">
        <f t="shared" si="40"/>
        <v>245.26533187360164</v>
      </c>
      <c r="IB36" s="4">
        <f t="shared" si="40"/>
        <v>245.67410742672431</v>
      </c>
      <c r="IC36" s="4">
        <f t="shared" si="40"/>
        <v>246.08356427243552</v>
      </c>
      <c r="ID36" s="4">
        <f t="shared" si="40"/>
        <v>246.49370354622292</v>
      </c>
      <c r="IE36" s="4">
        <f t="shared" si="40"/>
        <v>246.90452638546662</v>
      </c>
      <c r="IF36" s="4">
        <f t="shared" si="40"/>
        <v>247.3160339294424</v>
      </c>
      <c r="IG36" s="4">
        <f t="shared" si="40"/>
        <v>247.72822731932482</v>
      </c>
      <c r="IH36" s="4">
        <f t="shared" si="40"/>
        <v>248.14110769819035</v>
      </c>
      <c r="II36" s="4">
        <f t="shared" si="40"/>
        <v>248.55467621102068</v>
      </c>
      <c r="IJ36" s="4">
        <f t="shared" si="40"/>
        <v>248.96893400470572</v>
      </c>
      <c r="IK36" s="4">
        <f t="shared" si="40"/>
        <v>249.3838822280469</v>
      </c>
      <c r="IL36" s="4">
        <f t="shared" si="40"/>
        <v>249.79952203176032</v>
      </c>
      <c r="IM36" s="4">
        <f t="shared" si="40"/>
        <v>250.21585456847993</v>
      </c>
      <c r="IN36" s="4">
        <f t="shared" si="40"/>
        <v>250.63288099276073</v>
      </c>
      <c r="IO36" s="4">
        <f t="shared" si="40"/>
        <v>251.05060246108201</v>
      </c>
      <c r="IP36" s="4">
        <f t="shared" si="40"/>
        <v>251.4690201318505</v>
      </c>
      <c r="IQ36" s="4">
        <f t="shared" si="40"/>
        <v>251.88813516540358</v>
      </c>
      <c r="IR36" s="4">
        <f t="shared" si="40"/>
        <v>252.30794872401259</v>
      </c>
      <c r="IS36" s="4">
        <f t="shared" si="40"/>
        <v>252.72846197188596</v>
      </c>
      <c r="IT36" s="4">
        <f t="shared" si="36"/>
        <v>253.14967607517244</v>
      </c>
      <c r="IU36" s="4">
        <f t="shared" si="36"/>
        <v>253.57159220196439</v>
      </c>
      <c r="IV36" s="4">
        <f t="shared" si="36"/>
        <v>253.99421152230101</v>
      </c>
    </row>
    <row r="37" spans="1:256" s="4" customFormat="1" x14ac:dyDescent="0.2">
      <c r="A37" t="s">
        <v>23</v>
      </c>
      <c r="C37" s="4">
        <f>+$B$9/12</f>
        <v>83.333333333333329</v>
      </c>
      <c r="D37" s="4">
        <f t="shared" si="37"/>
        <v>83.472222222222214</v>
      </c>
      <c r="E37" s="4">
        <f>+(1+$B$14/12)*D37</f>
        <v>83.611342592592592</v>
      </c>
      <c r="F37" s="4">
        <f t="shared" ref="F37:BP37" si="41">+(1+$B$14/12)*E37</f>
        <v>83.750694830246914</v>
      </c>
      <c r="G37" s="4">
        <f t="shared" si="41"/>
        <v>83.890279321630658</v>
      </c>
      <c r="H37" s="4">
        <f t="shared" si="41"/>
        <v>84.03009645383338</v>
      </c>
      <c r="I37" s="4">
        <f t="shared" si="41"/>
        <v>84.170146614589768</v>
      </c>
      <c r="J37" s="4">
        <f t="shared" si="41"/>
        <v>84.310430192280748</v>
      </c>
      <c r="K37" s="4">
        <f t="shared" si="41"/>
        <v>84.450947575934549</v>
      </c>
      <c r="L37" s="4">
        <f t="shared" si="41"/>
        <v>84.591699155227772</v>
      </c>
      <c r="M37" s="4">
        <f t="shared" si="41"/>
        <v>84.732685320486482</v>
      </c>
      <c r="N37" s="4">
        <f t="shared" si="41"/>
        <v>84.873906462687302</v>
      </c>
      <c r="O37" s="4">
        <f t="shared" si="41"/>
        <v>85.015362973458451</v>
      </c>
      <c r="P37" s="4">
        <f t="shared" si="41"/>
        <v>85.157055245080883</v>
      </c>
      <c r="Q37" s="4">
        <f t="shared" si="41"/>
        <v>85.298983670489349</v>
      </c>
      <c r="R37" s="4">
        <f t="shared" si="41"/>
        <v>85.441148643273507</v>
      </c>
      <c r="S37" s="4">
        <f t="shared" si="41"/>
        <v>85.583550557678961</v>
      </c>
      <c r="T37" s="4">
        <f t="shared" si="41"/>
        <v>85.726189808608424</v>
      </c>
      <c r="U37" s="4">
        <f t="shared" si="41"/>
        <v>85.869066791622771</v>
      </c>
      <c r="V37" s="4">
        <f t="shared" si="41"/>
        <v>86.012181902942146</v>
      </c>
      <c r="W37" s="4">
        <f t="shared" si="41"/>
        <v>86.155535539447058</v>
      </c>
      <c r="X37" s="4">
        <f t="shared" si="41"/>
        <v>86.299128098679475</v>
      </c>
      <c r="Y37" s="4">
        <f t="shared" si="41"/>
        <v>86.442959978843945</v>
      </c>
      <c r="Z37" s="4">
        <f t="shared" si="41"/>
        <v>86.587031578808691</v>
      </c>
      <c r="AA37" s="4">
        <f t="shared" si="41"/>
        <v>86.731343298106708</v>
      </c>
      <c r="AB37" s="4">
        <f t="shared" si="41"/>
        <v>86.875895536936895</v>
      </c>
      <c r="AC37" s="4">
        <f t="shared" si="41"/>
        <v>87.020688696165124</v>
      </c>
      <c r="AD37" s="4">
        <f t="shared" si="41"/>
        <v>87.165723177325404</v>
      </c>
      <c r="AE37" s="4">
        <f t="shared" si="41"/>
        <v>87.310999382620949</v>
      </c>
      <c r="AF37" s="4">
        <f t="shared" si="41"/>
        <v>87.456517714925326</v>
      </c>
      <c r="AG37" s="4">
        <f t="shared" si="41"/>
        <v>87.602278577783537</v>
      </c>
      <c r="AH37" s="4">
        <f t="shared" si="41"/>
        <v>87.748282375413183</v>
      </c>
      <c r="AI37" s="4">
        <f t="shared" si="41"/>
        <v>87.894529512705546</v>
      </c>
      <c r="AJ37" s="4">
        <f t="shared" si="41"/>
        <v>88.041020395226724</v>
      </c>
      <c r="AK37" s="4">
        <f t="shared" si="41"/>
        <v>88.187755429218768</v>
      </c>
      <c r="AL37" s="4">
        <f t="shared" si="41"/>
        <v>88.334735021600807</v>
      </c>
      <c r="AM37" s="4">
        <f t="shared" si="41"/>
        <v>88.481959579970152</v>
      </c>
      <c r="AN37" s="4">
        <f t="shared" si="41"/>
        <v>88.629429512603437</v>
      </c>
      <c r="AO37" s="4">
        <f t="shared" si="41"/>
        <v>88.777145228457783</v>
      </c>
      <c r="AP37" s="4">
        <f t="shared" si="41"/>
        <v>88.925107137171878</v>
      </c>
      <c r="AQ37" s="4">
        <f t="shared" si="41"/>
        <v>89.073315649067169</v>
      </c>
      <c r="AR37" s="4">
        <f t="shared" si="41"/>
        <v>89.221771175148945</v>
      </c>
      <c r="AS37" s="4">
        <f t="shared" si="41"/>
        <v>89.370474127107528</v>
      </c>
      <c r="AT37" s="4">
        <f t="shared" si="41"/>
        <v>89.519424917319384</v>
      </c>
      <c r="AU37" s="4">
        <f t="shared" si="41"/>
        <v>89.668623958848258</v>
      </c>
      <c r="AV37" s="4">
        <f t="shared" si="41"/>
        <v>89.81807166544634</v>
      </c>
      <c r="AW37" s="4">
        <f t="shared" si="41"/>
        <v>89.967768451555415</v>
      </c>
      <c r="AX37" s="4">
        <f t="shared" si="41"/>
        <v>90.117714732308016</v>
      </c>
      <c r="AY37" s="4">
        <f t="shared" si="41"/>
        <v>90.267910923528532</v>
      </c>
      <c r="AZ37" s="4">
        <f t="shared" si="41"/>
        <v>90.418357441734415</v>
      </c>
      <c r="BA37" s="4">
        <f t="shared" si="41"/>
        <v>90.569054704137315</v>
      </c>
      <c r="BB37" s="4">
        <f t="shared" si="41"/>
        <v>90.720003128644208</v>
      </c>
      <c r="BC37" s="4">
        <f t="shared" si="41"/>
        <v>90.871203133858614</v>
      </c>
      <c r="BD37" s="4">
        <f t="shared" si="41"/>
        <v>91.022655139081721</v>
      </c>
      <c r="BE37" s="4">
        <f t="shared" si="41"/>
        <v>91.174359564313534</v>
      </c>
      <c r="BF37" s="4">
        <f t="shared" si="41"/>
        <v>91.326316830254058</v>
      </c>
      <c r="BG37" s="4">
        <f t="shared" si="41"/>
        <v>91.47852735830449</v>
      </c>
      <c r="BH37" s="4">
        <f t="shared" si="41"/>
        <v>91.630991570568341</v>
      </c>
      <c r="BI37" s="4">
        <f t="shared" si="41"/>
        <v>91.783709889852631</v>
      </c>
      <c r="BJ37" s="4">
        <f t="shared" si="41"/>
        <v>91.936682739669052</v>
      </c>
      <c r="BK37" s="4">
        <f t="shared" si="41"/>
        <v>92.089910544235167</v>
      </c>
      <c r="BL37" s="4">
        <f t="shared" si="41"/>
        <v>92.243393728475567</v>
      </c>
      <c r="BM37" s="4">
        <f t="shared" si="41"/>
        <v>92.39713271802303</v>
      </c>
      <c r="BN37" s="4">
        <f t="shared" si="41"/>
        <v>92.551127939219739</v>
      </c>
      <c r="BO37" s="4">
        <f t="shared" si="41"/>
        <v>92.705379819118448</v>
      </c>
      <c r="BP37" s="4">
        <f t="shared" si="41"/>
        <v>92.859888785483648</v>
      </c>
      <c r="BQ37" s="4">
        <f t="shared" si="32"/>
        <v>93.014655266792786</v>
      </c>
      <c r="BR37" s="4">
        <f t="shared" si="32"/>
        <v>93.169679692237452</v>
      </c>
      <c r="BS37" s="4">
        <f t="shared" si="32"/>
        <v>93.32496249172452</v>
      </c>
      <c r="BT37" s="4">
        <f t="shared" si="32"/>
        <v>93.480504095877393</v>
      </c>
      <c r="BU37" s="4">
        <f t="shared" si="32"/>
        <v>93.636304936037192</v>
      </c>
      <c r="BV37" s="4">
        <f t="shared" si="32"/>
        <v>93.792365444263922</v>
      </c>
      <c r="BW37" s="4">
        <f t="shared" si="32"/>
        <v>93.948686053337696</v>
      </c>
      <c r="BX37" s="4">
        <f t="shared" si="32"/>
        <v>94.105267196759925</v>
      </c>
      <c r="BY37" s="4">
        <f t="shared" si="32"/>
        <v>94.262109308754532</v>
      </c>
      <c r="BZ37" s="4">
        <f t="shared" si="32"/>
        <v>94.419212824269124</v>
      </c>
      <c r="CA37" s="4">
        <f t="shared" si="32"/>
        <v>94.576578178976249</v>
      </c>
      <c r="CB37" s="4">
        <f t="shared" si="32"/>
        <v>94.734205809274542</v>
      </c>
      <c r="CC37" s="4">
        <f t="shared" si="32"/>
        <v>94.892096152290009</v>
      </c>
      <c r="CD37" s="4">
        <f t="shared" si="32"/>
        <v>95.050249645877159</v>
      </c>
      <c r="CE37" s="4">
        <f t="shared" si="32"/>
        <v>95.208666728620287</v>
      </c>
      <c r="CF37" s="4">
        <f t="shared" si="32"/>
        <v>95.367347839834665</v>
      </c>
      <c r="CG37" s="4">
        <f t="shared" si="32"/>
        <v>95.526293419567722</v>
      </c>
      <c r="CH37" s="4">
        <f t="shared" si="32"/>
        <v>95.685503908600339</v>
      </c>
      <c r="CI37" s="4">
        <f t="shared" si="32"/>
        <v>95.844979748448011</v>
      </c>
      <c r="CJ37" s="4">
        <f t="shared" si="32"/>
        <v>96.004721381362089</v>
      </c>
      <c r="CK37" s="4">
        <f t="shared" si="32"/>
        <v>96.164729250331035</v>
      </c>
      <c r="CL37" s="4">
        <f t="shared" ref="CL37:EW37" si="42">+(1+$B$14/12)*CK37</f>
        <v>96.325003799081585</v>
      </c>
      <c r="CM37" s="4">
        <f t="shared" si="42"/>
        <v>96.485545472080062</v>
      </c>
      <c r="CN37" s="4">
        <f t="shared" si="42"/>
        <v>96.64635471453353</v>
      </c>
      <c r="CO37" s="4">
        <f t="shared" si="42"/>
        <v>96.807431972391086</v>
      </c>
      <c r="CP37" s="4">
        <f t="shared" si="42"/>
        <v>96.968777692345071</v>
      </c>
      <c r="CQ37" s="4">
        <f t="shared" si="42"/>
        <v>97.130392321832318</v>
      </c>
      <c r="CR37" s="4">
        <f t="shared" si="42"/>
        <v>97.292276309035373</v>
      </c>
      <c r="CS37" s="4">
        <f t="shared" si="42"/>
        <v>97.454430102883762</v>
      </c>
      <c r="CT37" s="4">
        <f t="shared" si="42"/>
        <v>97.616854153055243</v>
      </c>
      <c r="CU37" s="4">
        <f t="shared" si="42"/>
        <v>97.779548909977009</v>
      </c>
      <c r="CV37" s="4">
        <f t="shared" si="42"/>
        <v>97.942514824826972</v>
      </c>
      <c r="CW37" s="4">
        <f t="shared" si="42"/>
        <v>98.105752349535024</v>
      </c>
      <c r="CX37" s="4">
        <f t="shared" si="42"/>
        <v>98.269261936784247</v>
      </c>
      <c r="CY37" s="4">
        <f t="shared" si="42"/>
        <v>98.43304404001222</v>
      </c>
      <c r="CZ37" s="4">
        <f t="shared" si="42"/>
        <v>98.597099113412241</v>
      </c>
      <c r="DA37" s="4">
        <f t="shared" si="42"/>
        <v>98.761427611934593</v>
      </c>
      <c r="DB37" s="4">
        <f t="shared" si="42"/>
        <v>98.92602999128782</v>
      </c>
      <c r="DC37" s="4">
        <f t="shared" si="42"/>
        <v>99.090906707939965</v>
      </c>
      <c r="DD37" s="4">
        <f t="shared" si="42"/>
        <v>99.256058219119865</v>
      </c>
      <c r="DE37" s="4">
        <f t="shared" si="42"/>
        <v>99.421484982818399</v>
      </c>
      <c r="DF37" s="4">
        <f t="shared" si="42"/>
        <v>99.587187457789767</v>
      </c>
      <c r="DG37" s="4">
        <f t="shared" si="42"/>
        <v>99.753166103552758</v>
      </c>
      <c r="DH37" s="4">
        <f t="shared" si="42"/>
        <v>99.919421380392009</v>
      </c>
      <c r="DI37" s="4">
        <f t="shared" si="42"/>
        <v>100.08595374935933</v>
      </c>
      <c r="DJ37" s="4">
        <f t="shared" si="42"/>
        <v>100.25276367227494</v>
      </c>
      <c r="DK37" s="4">
        <f t="shared" si="42"/>
        <v>100.41985161172873</v>
      </c>
      <c r="DL37" s="4">
        <f t="shared" si="42"/>
        <v>100.58721803108162</v>
      </c>
      <c r="DM37" s="4">
        <f t="shared" si="42"/>
        <v>100.75486339446675</v>
      </c>
      <c r="DN37" s="4">
        <f t="shared" si="42"/>
        <v>100.92278816679087</v>
      </c>
      <c r="DO37" s="4">
        <f t="shared" si="42"/>
        <v>101.09099281373553</v>
      </c>
      <c r="DP37" s="4">
        <f t="shared" si="42"/>
        <v>101.25947780175842</v>
      </c>
      <c r="DQ37" s="4">
        <f t="shared" si="42"/>
        <v>101.4282435980947</v>
      </c>
      <c r="DR37" s="4">
        <f t="shared" si="42"/>
        <v>101.59729067075818</v>
      </c>
      <c r="DS37" s="4">
        <f t="shared" si="42"/>
        <v>101.76661948854279</v>
      </c>
      <c r="DT37" s="4">
        <f t="shared" si="42"/>
        <v>101.9362305210237</v>
      </c>
      <c r="DU37" s="4">
        <f t="shared" si="42"/>
        <v>102.10612423855875</v>
      </c>
      <c r="DV37" s="4">
        <f t="shared" si="42"/>
        <v>102.27630111228969</v>
      </c>
      <c r="DW37" s="4">
        <f t="shared" si="42"/>
        <v>102.44676161414351</v>
      </c>
      <c r="DX37" s="4">
        <f t="shared" si="42"/>
        <v>102.61750621683376</v>
      </c>
      <c r="DY37" s="4">
        <f t="shared" si="42"/>
        <v>102.78853539386182</v>
      </c>
      <c r="DZ37" s="4">
        <f t="shared" si="42"/>
        <v>102.95984961951827</v>
      </c>
      <c r="EA37" s="4">
        <f t="shared" si="42"/>
        <v>103.13144936888413</v>
      </c>
      <c r="EB37" s="4">
        <f t="shared" si="42"/>
        <v>103.30333511783228</v>
      </c>
      <c r="EC37" s="4">
        <f t="shared" si="42"/>
        <v>103.47550734302867</v>
      </c>
      <c r="ED37" s="4">
        <f t="shared" si="42"/>
        <v>103.64796652193372</v>
      </c>
      <c r="EE37" s="4">
        <f t="shared" si="42"/>
        <v>103.82071313280362</v>
      </c>
      <c r="EF37" s="4">
        <f t="shared" si="42"/>
        <v>103.99374765469163</v>
      </c>
      <c r="EG37" s="4">
        <f t="shared" si="42"/>
        <v>104.16707056744946</v>
      </c>
      <c r="EH37" s="4">
        <f t="shared" si="42"/>
        <v>104.34068235172855</v>
      </c>
      <c r="EI37" s="4">
        <f t="shared" si="42"/>
        <v>104.51458348898143</v>
      </c>
      <c r="EJ37" s="4">
        <f t="shared" si="42"/>
        <v>104.68877446146307</v>
      </c>
      <c r="EK37" s="4">
        <f t="shared" si="42"/>
        <v>104.86325575223218</v>
      </c>
      <c r="EL37" s="4">
        <f t="shared" si="42"/>
        <v>105.03802784515257</v>
      </c>
      <c r="EM37" s="4">
        <f t="shared" si="42"/>
        <v>105.2130912248945</v>
      </c>
      <c r="EN37" s="4">
        <f t="shared" si="42"/>
        <v>105.38844637693599</v>
      </c>
      <c r="EO37" s="4">
        <f t="shared" si="42"/>
        <v>105.56409378756422</v>
      </c>
      <c r="EP37" s="4">
        <f t="shared" si="42"/>
        <v>105.74003394387682</v>
      </c>
      <c r="EQ37" s="4">
        <f t="shared" si="42"/>
        <v>105.9162673337833</v>
      </c>
      <c r="ER37" s="4">
        <f t="shared" si="42"/>
        <v>106.09279444600627</v>
      </c>
      <c r="ES37" s="4">
        <f t="shared" si="42"/>
        <v>106.26961577008295</v>
      </c>
      <c r="ET37" s="4">
        <f t="shared" si="42"/>
        <v>106.44673179636642</v>
      </c>
      <c r="EU37" s="4">
        <f t="shared" si="42"/>
        <v>106.62414301602703</v>
      </c>
      <c r="EV37" s="4">
        <f t="shared" si="42"/>
        <v>106.80184992105374</v>
      </c>
      <c r="EW37" s="4">
        <f t="shared" si="42"/>
        <v>106.9798530042555</v>
      </c>
      <c r="EX37" s="4">
        <f t="shared" ref="EX37:HI37" si="43">+(1+$B$14/12)*EW37</f>
        <v>107.15815275926261</v>
      </c>
      <c r="EY37" s="4">
        <f t="shared" si="43"/>
        <v>107.33674968052804</v>
      </c>
      <c r="EZ37" s="4">
        <f t="shared" si="43"/>
        <v>107.51564426332892</v>
      </c>
      <c r="FA37" s="4">
        <f t="shared" si="43"/>
        <v>107.6948370037678</v>
      </c>
      <c r="FB37" s="4">
        <f t="shared" si="43"/>
        <v>107.87432839877408</v>
      </c>
      <c r="FC37" s="4">
        <f t="shared" si="43"/>
        <v>108.05411894610538</v>
      </c>
      <c r="FD37" s="4">
        <f t="shared" si="43"/>
        <v>108.2342091443489</v>
      </c>
      <c r="FE37" s="4">
        <f t="shared" si="43"/>
        <v>108.41459949292282</v>
      </c>
      <c r="FF37" s="4">
        <f t="shared" si="43"/>
        <v>108.59529049207769</v>
      </c>
      <c r="FG37" s="4">
        <f t="shared" si="43"/>
        <v>108.77628264289783</v>
      </c>
      <c r="FH37" s="4">
        <f t="shared" si="43"/>
        <v>108.95757644730266</v>
      </c>
      <c r="FI37" s="4">
        <f t="shared" si="43"/>
        <v>109.13917240804817</v>
      </c>
      <c r="FJ37" s="4">
        <f t="shared" si="43"/>
        <v>109.32107102872826</v>
      </c>
      <c r="FK37" s="4">
        <f t="shared" si="43"/>
        <v>109.50327281377614</v>
      </c>
      <c r="FL37" s="4">
        <f t="shared" si="43"/>
        <v>109.68577826846577</v>
      </c>
      <c r="FM37" s="4">
        <f t="shared" si="43"/>
        <v>109.86858789891322</v>
      </c>
      <c r="FN37" s="4">
        <f t="shared" si="43"/>
        <v>110.05170221207808</v>
      </c>
      <c r="FO37" s="4">
        <f t="shared" si="43"/>
        <v>110.23512171576489</v>
      </c>
      <c r="FP37" s="4">
        <f t="shared" si="43"/>
        <v>110.4188469186245</v>
      </c>
      <c r="FQ37" s="4">
        <f t="shared" si="43"/>
        <v>110.60287833015555</v>
      </c>
      <c r="FR37" s="4">
        <f t="shared" si="43"/>
        <v>110.78721646070581</v>
      </c>
      <c r="FS37" s="4">
        <f t="shared" si="43"/>
        <v>110.97186182147365</v>
      </c>
      <c r="FT37" s="4">
        <f t="shared" si="43"/>
        <v>111.15681492450945</v>
      </c>
      <c r="FU37" s="4">
        <f t="shared" si="43"/>
        <v>111.34207628271697</v>
      </c>
      <c r="FV37" s="4">
        <f t="shared" si="43"/>
        <v>111.52764640985484</v>
      </c>
      <c r="FW37" s="4">
        <f t="shared" si="43"/>
        <v>111.71352582053794</v>
      </c>
      <c r="FX37" s="4">
        <f t="shared" si="43"/>
        <v>111.89971503023884</v>
      </c>
      <c r="FY37" s="4">
        <f t="shared" si="43"/>
        <v>112.08621455528925</v>
      </c>
      <c r="FZ37" s="4">
        <f t="shared" si="43"/>
        <v>112.2730249128814</v>
      </c>
      <c r="GA37" s="4">
        <f t="shared" si="43"/>
        <v>112.46014662106954</v>
      </c>
      <c r="GB37" s="4">
        <f t="shared" si="43"/>
        <v>112.64758019877132</v>
      </c>
      <c r="GC37" s="4">
        <f t="shared" si="43"/>
        <v>112.83532616576927</v>
      </c>
      <c r="GD37" s="4">
        <f t="shared" si="43"/>
        <v>113.02338504271222</v>
      </c>
      <c r="GE37" s="4">
        <f t="shared" si="43"/>
        <v>113.21175735111674</v>
      </c>
      <c r="GF37" s="4">
        <f t="shared" si="43"/>
        <v>113.40044361336861</v>
      </c>
      <c r="GG37" s="4">
        <f t="shared" si="43"/>
        <v>113.58944435272423</v>
      </c>
      <c r="GH37" s="4">
        <f t="shared" si="43"/>
        <v>113.7787600933121</v>
      </c>
      <c r="GI37" s="4">
        <f t="shared" si="43"/>
        <v>113.96839136013429</v>
      </c>
      <c r="GJ37" s="4">
        <f t="shared" si="43"/>
        <v>114.15833867906785</v>
      </c>
      <c r="GK37" s="4">
        <f t="shared" si="43"/>
        <v>114.3486025768663</v>
      </c>
      <c r="GL37" s="4">
        <f t="shared" si="43"/>
        <v>114.53918358116108</v>
      </c>
      <c r="GM37" s="4">
        <f t="shared" si="43"/>
        <v>114.73008222046302</v>
      </c>
      <c r="GN37" s="4">
        <f t="shared" si="43"/>
        <v>114.9212990241638</v>
      </c>
      <c r="GO37" s="4">
        <f t="shared" si="43"/>
        <v>115.11283452253741</v>
      </c>
      <c r="GP37" s="4">
        <f t="shared" si="43"/>
        <v>115.30468924674165</v>
      </c>
      <c r="GQ37" s="4">
        <f t="shared" si="43"/>
        <v>115.49686372881955</v>
      </c>
      <c r="GR37" s="4">
        <f t="shared" si="43"/>
        <v>115.68935850170092</v>
      </c>
      <c r="GS37" s="4">
        <f t="shared" si="43"/>
        <v>115.88217409920377</v>
      </c>
      <c r="GT37" s="4">
        <f t="shared" si="43"/>
        <v>116.07531105603577</v>
      </c>
      <c r="GU37" s="4">
        <f t="shared" si="43"/>
        <v>116.26876990779584</v>
      </c>
      <c r="GV37" s="4">
        <f t="shared" si="43"/>
        <v>116.4625511909755</v>
      </c>
      <c r="GW37" s="4">
        <f t="shared" si="43"/>
        <v>116.65665544296047</v>
      </c>
      <c r="GX37" s="4">
        <f t="shared" si="43"/>
        <v>116.85108320203207</v>
      </c>
      <c r="GY37" s="4">
        <f t="shared" si="43"/>
        <v>117.04583500736879</v>
      </c>
      <c r="GZ37" s="4">
        <f t="shared" si="43"/>
        <v>117.24091139904775</v>
      </c>
      <c r="HA37" s="4">
        <f t="shared" si="43"/>
        <v>117.43631291804617</v>
      </c>
      <c r="HB37" s="4">
        <f t="shared" si="43"/>
        <v>117.63204010624291</v>
      </c>
      <c r="HC37" s="4">
        <f t="shared" si="43"/>
        <v>117.82809350641999</v>
      </c>
      <c r="HD37" s="4">
        <f t="shared" si="43"/>
        <v>118.02447366226403</v>
      </c>
      <c r="HE37" s="4">
        <f t="shared" si="43"/>
        <v>118.22118111836781</v>
      </c>
      <c r="HF37" s="4">
        <f t="shared" si="43"/>
        <v>118.41821642023176</v>
      </c>
      <c r="HG37" s="4">
        <f t="shared" si="43"/>
        <v>118.61558011426548</v>
      </c>
      <c r="HH37" s="4">
        <f t="shared" si="43"/>
        <v>118.81327274778927</v>
      </c>
      <c r="HI37" s="4">
        <f t="shared" si="43"/>
        <v>119.01129486903559</v>
      </c>
      <c r="HJ37" s="4">
        <f t="shared" ref="HJ37:IS37" si="44">+(1+$B$14/12)*HI37</f>
        <v>119.20964702715065</v>
      </c>
      <c r="HK37" s="4">
        <f t="shared" si="44"/>
        <v>119.40832977219591</v>
      </c>
      <c r="HL37" s="4">
        <f t="shared" si="44"/>
        <v>119.60734365514958</v>
      </c>
      <c r="HM37" s="4">
        <f t="shared" si="44"/>
        <v>119.80668922790817</v>
      </c>
      <c r="HN37" s="4">
        <f t="shared" si="44"/>
        <v>120.00636704328802</v>
      </c>
      <c r="HO37" s="4">
        <f t="shared" si="44"/>
        <v>120.20637765502684</v>
      </c>
      <c r="HP37" s="4">
        <f t="shared" si="44"/>
        <v>120.40672161778522</v>
      </c>
      <c r="HQ37" s="4">
        <f t="shared" si="44"/>
        <v>120.6073994871482</v>
      </c>
      <c r="HR37" s="4">
        <f t="shared" si="44"/>
        <v>120.80841181962678</v>
      </c>
      <c r="HS37" s="4">
        <f t="shared" si="44"/>
        <v>121.0097591726595</v>
      </c>
      <c r="HT37" s="4">
        <f t="shared" si="44"/>
        <v>121.21144210461394</v>
      </c>
      <c r="HU37" s="4">
        <f t="shared" si="44"/>
        <v>121.4134611747883</v>
      </c>
      <c r="HV37" s="4">
        <f t="shared" si="44"/>
        <v>121.61581694341295</v>
      </c>
      <c r="HW37" s="4">
        <f t="shared" si="44"/>
        <v>121.81850997165198</v>
      </c>
      <c r="HX37" s="4">
        <f t="shared" si="44"/>
        <v>122.02154082160473</v>
      </c>
      <c r="HY37" s="4">
        <f t="shared" si="44"/>
        <v>122.22491005630741</v>
      </c>
      <c r="HZ37" s="4">
        <f t="shared" si="44"/>
        <v>122.42861823973459</v>
      </c>
      <c r="IA37" s="4">
        <f t="shared" si="44"/>
        <v>122.63266593680082</v>
      </c>
      <c r="IB37" s="4">
        <f t="shared" si="44"/>
        <v>122.83705371336215</v>
      </c>
      <c r="IC37" s="4">
        <f t="shared" si="44"/>
        <v>123.04178213621776</v>
      </c>
      <c r="ID37" s="4">
        <f t="shared" si="44"/>
        <v>123.24685177311146</v>
      </c>
      <c r="IE37" s="4">
        <f t="shared" si="44"/>
        <v>123.45226319273331</v>
      </c>
      <c r="IF37" s="4">
        <f t="shared" si="44"/>
        <v>123.6580169647212</v>
      </c>
      <c r="IG37" s="4">
        <f t="shared" si="44"/>
        <v>123.86411365966241</v>
      </c>
      <c r="IH37" s="4">
        <f t="shared" si="44"/>
        <v>124.07055384909518</v>
      </c>
      <c r="II37" s="4">
        <f t="shared" si="44"/>
        <v>124.27733810551034</v>
      </c>
      <c r="IJ37" s="4">
        <f t="shared" si="44"/>
        <v>124.48446700235286</v>
      </c>
      <c r="IK37" s="4">
        <f t="shared" si="44"/>
        <v>124.69194111402345</v>
      </c>
      <c r="IL37" s="4">
        <f t="shared" si="44"/>
        <v>124.89976101588016</v>
      </c>
      <c r="IM37" s="4">
        <f t="shared" si="44"/>
        <v>125.10792728423996</v>
      </c>
      <c r="IN37" s="4">
        <f t="shared" si="44"/>
        <v>125.31644049638037</v>
      </c>
      <c r="IO37" s="4">
        <f t="shared" si="44"/>
        <v>125.525301230541</v>
      </c>
      <c r="IP37" s="4">
        <f t="shared" si="44"/>
        <v>125.73451006592525</v>
      </c>
      <c r="IQ37" s="4">
        <f t="shared" si="44"/>
        <v>125.94406758270179</v>
      </c>
      <c r="IR37" s="4">
        <f t="shared" si="44"/>
        <v>126.15397436200629</v>
      </c>
      <c r="IS37" s="4">
        <f t="shared" si="44"/>
        <v>126.36423098594298</v>
      </c>
      <c r="IT37" s="4">
        <f t="shared" si="36"/>
        <v>126.57483803758622</v>
      </c>
      <c r="IU37" s="4">
        <f t="shared" si="36"/>
        <v>126.7857961009822</v>
      </c>
      <c r="IV37" s="4">
        <f t="shared" si="36"/>
        <v>126.99710576115051</v>
      </c>
    </row>
    <row r="38" spans="1:256" s="4" customFormat="1" x14ac:dyDescent="0.2">
      <c r="A38" t="s">
        <v>24</v>
      </c>
      <c r="C38" s="4">
        <f>+$B$8*B27/12</f>
        <v>437.5</v>
      </c>
      <c r="D38" s="4">
        <f t="shared" ref="D38:L38" si="45">+$B$8*C27/12</f>
        <v>438.22916666666669</v>
      </c>
      <c r="E38" s="4">
        <f t="shared" si="45"/>
        <v>438.95954861111113</v>
      </c>
      <c r="F38" s="4">
        <f t="shared" si="45"/>
        <v>439.69114785879634</v>
      </c>
      <c r="G38" s="4">
        <f t="shared" si="45"/>
        <v>440.42396643856108</v>
      </c>
      <c r="H38" s="4">
        <f t="shared" si="45"/>
        <v>441.15800638262527</v>
      </c>
      <c r="I38" s="4">
        <f t="shared" si="45"/>
        <v>441.89326972659637</v>
      </c>
      <c r="J38" s="4">
        <f t="shared" si="45"/>
        <v>442.62975850947413</v>
      </c>
      <c r="K38" s="4">
        <f t="shared" si="45"/>
        <v>443.36747477365657</v>
      </c>
      <c r="L38" s="4">
        <f t="shared" si="45"/>
        <v>444.10642056494606</v>
      </c>
      <c r="M38" s="4">
        <f t="shared" ref="M38:BX38" si="46">+$B$8*L27/12</f>
        <v>444.84659793255429</v>
      </c>
      <c r="N38" s="4">
        <f t="shared" si="46"/>
        <v>445.58800892910858</v>
      </c>
      <c r="O38" s="4">
        <f t="shared" si="46"/>
        <v>446.33065561065706</v>
      </c>
      <c r="P38" s="4">
        <f t="shared" si="46"/>
        <v>447.07454003667482</v>
      </c>
      <c r="Q38" s="4">
        <f t="shared" si="46"/>
        <v>447.81966427006932</v>
      </c>
      <c r="R38" s="4">
        <f t="shared" si="46"/>
        <v>448.56603037718611</v>
      </c>
      <c r="S38" s="4">
        <f t="shared" si="46"/>
        <v>449.31364042781479</v>
      </c>
      <c r="T38" s="4">
        <f t="shared" si="46"/>
        <v>450.06249649519447</v>
      </c>
      <c r="U38" s="4">
        <f t="shared" si="46"/>
        <v>450.81260065601981</v>
      </c>
      <c r="V38" s="4">
        <f t="shared" si="46"/>
        <v>451.56395499044652</v>
      </c>
      <c r="W38" s="4">
        <f t="shared" si="46"/>
        <v>452.31656158209722</v>
      </c>
      <c r="X38" s="4">
        <f t="shared" si="46"/>
        <v>453.07042251806746</v>
      </c>
      <c r="Y38" s="4">
        <f t="shared" si="46"/>
        <v>453.8255398889309</v>
      </c>
      <c r="Z38" s="4">
        <f t="shared" si="46"/>
        <v>454.58191578874579</v>
      </c>
      <c r="AA38" s="4">
        <f t="shared" si="46"/>
        <v>455.33955231506042</v>
      </c>
      <c r="AB38" s="4">
        <f t="shared" si="46"/>
        <v>456.09845156891879</v>
      </c>
      <c r="AC38" s="4">
        <f t="shared" si="46"/>
        <v>456.85861565486704</v>
      </c>
      <c r="AD38" s="4">
        <f t="shared" si="46"/>
        <v>457.62004668095852</v>
      </c>
      <c r="AE38" s="4">
        <f t="shared" si="46"/>
        <v>458.38274675876011</v>
      </c>
      <c r="AF38" s="4">
        <f t="shared" si="46"/>
        <v>459.1467180033581</v>
      </c>
      <c r="AG38" s="4">
        <f t="shared" si="46"/>
        <v>459.91196253336369</v>
      </c>
      <c r="AH38" s="4">
        <f t="shared" si="46"/>
        <v>460.67848247091933</v>
      </c>
      <c r="AI38" s="4">
        <f t="shared" si="46"/>
        <v>461.44627994170423</v>
      </c>
      <c r="AJ38" s="4">
        <f t="shared" si="46"/>
        <v>462.21535707494036</v>
      </c>
      <c r="AK38" s="4">
        <f t="shared" si="46"/>
        <v>462.98571600339864</v>
      </c>
      <c r="AL38" s="4">
        <f t="shared" si="46"/>
        <v>463.75735886340436</v>
      </c>
      <c r="AM38" s="4">
        <f t="shared" si="46"/>
        <v>464.53028779484339</v>
      </c>
      <c r="AN38" s="4">
        <f t="shared" si="46"/>
        <v>465.30450494116809</v>
      </c>
      <c r="AO38" s="4">
        <f t="shared" si="46"/>
        <v>466.08001244940345</v>
      </c>
      <c r="AP38" s="4">
        <f t="shared" si="46"/>
        <v>466.85681247015242</v>
      </c>
      <c r="AQ38" s="4">
        <f t="shared" si="46"/>
        <v>467.63490715760275</v>
      </c>
      <c r="AR38" s="4">
        <f t="shared" si="46"/>
        <v>468.41429866953212</v>
      </c>
      <c r="AS38" s="4">
        <f t="shared" si="46"/>
        <v>469.19498916731476</v>
      </c>
      <c r="AT38" s="4">
        <f t="shared" si="46"/>
        <v>469.97698081592694</v>
      </c>
      <c r="AU38" s="4">
        <f t="shared" si="46"/>
        <v>470.76027578395355</v>
      </c>
      <c r="AV38" s="4">
        <f t="shared" si="46"/>
        <v>471.54487624359354</v>
      </c>
      <c r="AW38" s="4">
        <f t="shared" si="46"/>
        <v>472.33078437066615</v>
      </c>
      <c r="AX38" s="4">
        <f t="shared" si="46"/>
        <v>473.11800234461731</v>
      </c>
      <c r="AY38" s="4">
        <f t="shared" si="46"/>
        <v>473.90653234852499</v>
      </c>
      <c r="AZ38" s="4">
        <f t="shared" si="46"/>
        <v>474.69637656910589</v>
      </c>
      <c r="BA38" s="4">
        <f t="shared" si="46"/>
        <v>475.48753719672112</v>
      </c>
      <c r="BB38" s="4">
        <f t="shared" si="46"/>
        <v>476.28001642538237</v>
      </c>
      <c r="BC38" s="4">
        <f t="shared" si="46"/>
        <v>477.07381645275808</v>
      </c>
      <c r="BD38" s="4">
        <f t="shared" si="46"/>
        <v>477.86893948017928</v>
      </c>
      <c r="BE38" s="4">
        <f t="shared" si="46"/>
        <v>478.66538771264624</v>
      </c>
      <c r="BF38" s="4">
        <f t="shared" si="46"/>
        <v>479.46316335883398</v>
      </c>
      <c r="BG38" s="4">
        <f t="shared" si="46"/>
        <v>480.26226863109878</v>
      </c>
      <c r="BH38" s="4">
        <f t="shared" si="46"/>
        <v>481.06270574548398</v>
      </c>
      <c r="BI38" s="4">
        <f t="shared" si="46"/>
        <v>481.86447692172646</v>
      </c>
      <c r="BJ38" s="4">
        <f t="shared" si="46"/>
        <v>482.66758438326269</v>
      </c>
      <c r="BK38" s="4">
        <f t="shared" si="46"/>
        <v>483.47203035723481</v>
      </c>
      <c r="BL38" s="4">
        <f t="shared" si="46"/>
        <v>484.27781707449685</v>
      </c>
      <c r="BM38" s="4">
        <f t="shared" si="46"/>
        <v>485.08494676962101</v>
      </c>
      <c r="BN38" s="4">
        <f t="shared" si="46"/>
        <v>485.89342168090383</v>
      </c>
      <c r="BO38" s="4">
        <f t="shared" si="46"/>
        <v>486.70324405037201</v>
      </c>
      <c r="BP38" s="4">
        <f t="shared" si="46"/>
        <v>487.51441612378926</v>
      </c>
      <c r="BQ38" s="4">
        <f t="shared" si="46"/>
        <v>488.32694015066227</v>
      </c>
      <c r="BR38" s="4">
        <f t="shared" si="46"/>
        <v>489.14081838424681</v>
      </c>
      <c r="BS38" s="4">
        <f t="shared" si="46"/>
        <v>489.95605308155388</v>
      </c>
      <c r="BT38" s="4">
        <f t="shared" si="46"/>
        <v>490.7726465033565</v>
      </c>
      <c r="BU38" s="4">
        <f t="shared" si="46"/>
        <v>491.59060091419542</v>
      </c>
      <c r="BV38" s="4">
        <f t="shared" si="46"/>
        <v>492.40991858238573</v>
      </c>
      <c r="BW38" s="4">
        <f t="shared" si="46"/>
        <v>493.23060178002305</v>
      </c>
      <c r="BX38" s="4">
        <f t="shared" si="46"/>
        <v>494.05265278298975</v>
      </c>
      <c r="BY38" s="4">
        <f t="shared" ref="BY38:EJ38" si="47">+$B$8*BX27/12</f>
        <v>494.87607387096142</v>
      </c>
      <c r="BZ38" s="4">
        <f t="shared" si="47"/>
        <v>495.70086732741311</v>
      </c>
      <c r="CA38" s="4">
        <f t="shared" si="47"/>
        <v>496.52703543962548</v>
      </c>
      <c r="CB38" s="4">
        <f t="shared" si="47"/>
        <v>497.35458049869158</v>
      </c>
      <c r="CC38" s="4">
        <f t="shared" si="47"/>
        <v>498.18350479952272</v>
      </c>
      <c r="CD38" s="4">
        <f t="shared" si="47"/>
        <v>499.01381064085518</v>
      </c>
      <c r="CE38" s="4">
        <f t="shared" si="47"/>
        <v>499.84550032525664</v>
      </c>
      <c r="CF38" s="4">
        <f t="shared" si="47"/>
        <v>500.67857615913209</v>
      </c>
      <c r="CG38" s="4">
        <f t="shared" si="47"/>
        <v>501.51304045273076</v>
      </c>
      <c r="CH38" s="4">
        <f t="shared" si="47"/>
        <v>502.34889552015193</v>
      </c>
      <c r="CI38" s="4">
        <f t="shared" si="47"/>
        <v>503.1861436793522</v>
      </c>
      <c r="CJ38" s="4">
        <f t="shared" si="47"/>
        <v>504.02478725215116</v>
      </c>
      <c r="CK38" s="4">
        <f t="shared" si="47"/>
        <v>504.86482856423817</v>
      </c>
      <c r="CL38" s="4">
        <f t="shared" si="47"/>
        <v>505.70626994517852</v>
      </c>
      <c r="CM38" s="4">
        <f t="shared" si="47"/>
        <v>506.54911372842048</v>
      </c>
      <c r="CN38" s="4">
        <f t="shared" si="47"/>
        <v>507.3933622513012</v>
      </c>
      <c r="CO38" s="4">
        <f t="shared" si="47"/>
        <v>508.23901785505342</v>
      </c>
      <c r="CP38" s="4">
        <f t="shared" si="47"/>
        <v>509.08608288481179</v>
      </c>
      <c r="CQ38" s="4">
        <f t="shared" si="47"/>
        <v>509.93455968961985</v>
      </c>
      <c r="CR38" s="4">
        <f t="shared" si="47"/>
        <v>510.78445062243594</v>
      </c>
      <c r="CS38" s="4">
        <f t="shared" si="47"/>
        <v>511.63575804013999</v>
      </c>
      <c r="CT38" s="4">
        <f t="shared" si="47"/>
        <v>512.4884843035403</v>
      </c>
      <c r="CU38" s="4">
        <f t="shared" si="47"/>
        <v>513.34263177737955</v>
      </c>
      <c r="CV38" s="4">
        <f t="shared" si="47"/>
        <v>514.19820283034176</v>
      </c>
      <c r="CW38" s="4">
        <f t="shared" si="47"/>
        <v>515.05519983505894</v>
      </c>
      <c r="CX38" s="4">
        <f t="shared" si="47"/>
        <v>515.91362516811751</v>
      </c>
      <c r="CY38" s="4">
        <f t="shared" si="47"/>
        <v>516.77348121006435</v>
      </c>
      <c r="CZ38" s="4">
        <f t="shared" si="47"/>
        <v>517.63477034541449</v>
      </c>
      <c r="DA38" s="4">
        <f t="shared" si="47"/>
        <v>518.4974949626569</v>
      </c>
      <c r="DB38" s="4">
        <f t="shared" si="47"/>
        <v>519.36165745426138</v>
      </c>
      <c r="DC38" s="4">
        <f t="shared" si="47"/>
        <v>520.22726021668518</v>
      </c>
      <c r="DD38" s="4">
        <f t="shared" si="47"/>
        <v>521.09430565037962</v>
      </c>
      <c r="DE38" s="4">
        <f t="shared" si="47"/>
        <v>521.96279615979699</v>
      </c>
      <c r="DF38" s="4">
        <f t="shared" si="47"/>
        <v>522.8327341533967</v>
      </c>
      <c r="DG38" s="4">
        <f t="shared" si="47"/>
        <v>523.70412204365243</v>
      </c>
      <c r="DH38" s="4">
        <f t="shared" si="47"/>
        <v>524.57696224705853</v>
      </c>
      <c r="DI38" s="4">
        <f t="shared" si="47"/>
        <v>525.45125718413703</v>
      </c>
      <c r="DJ38" s="4">
        <f t="shared" si="47"/>
        <v>526.32700927944393</v>
      </c>
      <c r="DK38" s="4">
        <f t="shared" si="47"/>
        <v>527.20422096157631</v>
      </c>
      <c r="DL38" s="4">
        <f t="shared" si="47"/>
        <v>528.08289466317899</v>
      </c>
      <c r="DM38" s="4">
        <f t="shared" si="47"/>
        <v>528.96303282095096</v>
      </c>
      <c r="DN38" s="4">
        <f t="shared" si="47"/>
        <v>529.84463787565255</v>
      </c>
      <c r="DO38" s="4">
        <f t="shared" si="47"/>
        <v>530.72771227211194</v>
      </c>
      <c r="DP38" s="4">
        <f t="shared" si="47"/>
        <v>531.61225845923218</v>
      </c>
      <c r="DQ38" s="4">
        <f t="shared" si="47"/>
        <v>532.49827888999755</v>
      </c>
      <c r="DR38" s="4">
        <f t="shared" si="47"/>
        <v>533.38577602148098</v>
      </c>
      <c r="DS38" s="4">
        <f t="shared" si="47"/>
        <v>534.27475231485016</v>
      </c>
      <c r="DT38" s="4">
        <f t="shared" si="47"/>
        <v>535.16521023537496</v>
      </c>
      <c r="DU38" s="4">
        <f t="shared" si="47"/>
        <v>536.05715225243387</v>
      </c>
      <c r="DV38" s="4">
        <f t="shared" si="47"/>
        <v>536.95058083952119</v>
      </c>
      <c r="DW38" s="4">
        <f t="shared" si="47"/>
        <v>537.84549847425387</v>
      </c>
      <c r="DX38" s="4">
        <f t="shared" si="47"/>
        <v>538.7419076383776</v>
      </c>
      <c r="DY38" s="4">
        <f t="shared" si="47"/>
        <v>539.6398108177749</v>
      </c>
      <c r="DZ38" s="4">
        <f t="shared" si="47"/>
        <v>540.53921050247129</v>
      </c>
      <c r="EA38" s="4">
        <f t="shared" si="47"/>
        <v>541.44010918664208</v>
      </c>
      <c r="EB38" s="4">
        <f t="shared" si="47"/>
        <v>542.34250936861974</v>
      </c>
      <c r="EC38" s="4">
        <f t="shared" si="47"/>
        <v>543.24641355090091</v>
      </c>
      <c r="ED38" s="4">
        <f t="shared" si="47"/>
        <v>544.15182424015245</v>
      </c>
      <c r="EE38" s="4">
        <f t="shared" si="47"/>
        <v>545.05874394721934</v>
      </c>
      <c r="EF38" s="4">
        <f t="shared" si="47"/>
        <v>545.96717518713137</v>
      </c>
      <c r="EG38" s="4">
        <f t="shared" si="47"/>
        <v>546.87712047910998</v>
      </c>
      <c r="EH38" s="4">
        <f t="shared" si="47"/>
        <v>547.78858234657525</v>
      </c>
      <c r="EI38" s="4">
        <f t="shared" si="47"/>
        <v>548.70156331715282</v>
      </c>
      <c r="EJ38" s="4">
        <f t="shared" si="47"/>
        <v>549.61606592268151</v>
      </c>
      <c r="EK38" s="4">
        <f t="shared" ref="EK38:GV38" si="48">+$B$8*EJ27/12</f>
        <v>550.53209269921933</v>
      </c>
      <c r="EL38" s="4">
        <f t="shared" si="48"/>
        <v>551.44964618705126</v>
      </c>
      <c r="EM38" s="4">
        <f t="shared" si="48"/>
        <v>552.36872893069631</v>
      </c>
      <c r="EN38" s="4">
        <f t="shared" si="48"/>
        <v>553.28934347891425</v>
      </c>
      <c r="EO38" s="4">
        <f t="shared" si="48"/>
        <v>554.21149238471241</v>
      </c>
      <c r="EP38" s="4">
        <f t="shared" si="48"/>
        <v>555.13517820535355</v>
      </c>
      <c r="EQ38" s="4">
        <f t="shared" si="48"/>
        <v>556.06040350236253</v>
      </c>
      <c r="ER38" s="4">
        <f t="shared" si="48"/>
        <v>556.98717084153316</v>
      </c>
      <c r="ES38" s="4">
        <f t="shared" si="48"/>
        <v>557.91548279293568</v>
      </c>
      <c r="ET38" s="4">
        <f t="shared" si="48"/>
        <v>558.84534193092395</v>
      </c>
      <c r="EU38" s="4">
        <f t="shared" si="48"/>
        <v>559.77675083414215</v>
      </c>
      <c r="EV38" s="4">
        <f t="shared" si="48"/>
        <v>560.70971208553237</v>
      </c>
      <c r="EW38" s="4">
        <f t="shared" si="48"/>
        <v>561.64422827234159</v>
      </c>
      <c r="EX38" s="4">
        <f t="shared" si="48"/>
        <v>562.5803019861288</v>
      </c>
      <c r="EY38" s="4">
        <f t="shared" si="48"/>
        <v>563.51793582277242</v>
      </c>
      <c r="EZ38" s="4">
        <f t="shared" si="48"/>
        <v>564.4571323824772</v>
      </c>
      <c r="FA38" s="4">
        <f t="shared" si="48"/>
        <v>565.39789426978132</v>
      </c>
      <c r="FB38" s="4">
        <f t="shared" si="48"/>
        <v>566.3402240935643</v>
      </c>
      <c r="FC38" s="4">
        <f t="shared" si="48"/>
        <v>567.28412446705363</v>
      </c>
      <c r="FD38" s="4">
        <f t="shared" si="48"/>
        <v>568.22959800783201</v>
      </c>
      <c r="FE38" s="4">
        <f t="shared" si="48"/>
        <v>569.17664733784511</v>
      </c>
      <c r="FF38" s="4">
        <f t="shared" si="48"/>
        <v>570.12527508340816</v>
      </c>
      <c r="FG38" s="4">
        <f t="shared" si="48"/>
        <v>571.07548387521388</v>
      </c>
      <c r="FH38" s="4">
        <f t="shared" si="48"/>
        <v>572.02727634833934</v>
      </c>
      <c r="FI38" s="4">
        <f t="shared" si="48"/>
        <v>572.98065514225323</v>
      </c>
      <c r="FJ38" s="4">
        <f t="shared" si="48"/>
        <v>573.93562290082366</v>
      </c>
      <c r="FK38" s="4">
        <f t="shared" si="48"/>
        <v>574.89218227232504</v>
      </c>
      <c r="FL38" s="4">
        <f t="shared" si="48"/>
        <v>575.85033590944556</v>
      </c>
      <c r="FM38" s="4">
        <f t="shared" si="48"/>
        <v>576.81008646929467</v>
      </c>
      <c r="FN38" s="4">
        <f t="shared" si="48"/>
        <v>577.77143661341017</v>
      </c>
      <c r="FO38" s="4">
        <f t="shared" si="48"/>
        <v>578.73438900776591</v>
      </c>
      <c r="FP38" s="4">
        <f t="shared" si="48"/>
        <v>579.69894632277885</v>
      </c>
      <c r="FQ38" s="4">
        <f t="shared" si="48"/>
        <v>580.66511123331691</v>
      </c>
      <c r="FR38" s="4">
        <f t="shared" si="48"/>
        <v>581.63288641870588</v>
      </c>
      <c r="FS38" s="4">
        <f t="shared" si="48"/>
        <v>582.60227456273708</v>
      </c>
      <c r="FT38" s="4">
        <f t="shared" si="48"/>
        <v>583.57327835367494</v>
      </c>
      <c r="FU38" s="4">
        <f t="shared" si="48"/>
        <v>584.54590048426451</v>
      </c>
      <c r="FV38" s="4">
        <f t="shared" si="48"/>
        <v>585.52014365173829</v>
      </c>
      <c r="FW38" s="4">
        <f t="shared" si="48"/>
        <v>586.49601055782455</v>
      </c>
      <c r="FX38" s="4">
        <f t="shared" si="48"/>
        <v>587.4735039087542</v>
      </c>
      <c r="FY38" s="4">
        <f t="shared" si="48"/>
        <v>588.45262641526881</v>
      </c>
      <c r="FZ38" s="4">
        <f t="shared" si="48"/>
        <v>589.43338079262776</v>
      </c>
      <c r="GA38" s="4">
        <f t="shared" si="48"/>
        <v>590.41576976061549</v>
      </c>
      <c r="GB38" s="4">
        <f t="shared" si="48"/>
        <v>591.39979604354983</v>
      </c>
      <c r="GC38" s="4">
        <f t="shared" si="48"/>
        <v>592.38546237028913</v>
      </c>
      <c r="GD38" s="4">
        <f t="shared" si="48"/>
        <v>593.37277147423958</v>
      </c>
      <c r="GE38" s="4">
        <f t="shared" si="48"/>
        <v>594.36172609336336</v>
      </c>
      <c r="GF38" s="4">
        <f t="shared" si="48"/>
        <v>595.35232897018568</v>
      </c>
      <c r="GG38" s="4">
        <f t="shared" si="48"/>
        <v>596.34458285180267</v>
      </c>
      <c r="GH38" s="4">
        <f t="shared" si="48"/>
        <v>597.33849048988907</v>
      </c>
      <c r="GI38" s="4">
        <f t="shared" si="48"/>
        <v>598.33405464070563</v>
      </c>
      <c r="GJ38" s="4">
        <f t="shared" si="48"/>
        <v>599.33127806510674</v>
      </c>
      <c r="GK38" s="4">
        <f t="shared" si="48"/>
        <v>600.33016352854872</v>
      </c>
      <c r="GL38" s="4">
        <f t="shared" si="48"/>
        <v>601.33071380109629</v>
      </c>
      <c r="GM38" s="4">
        <f t="shared" si="48"/>
        <v>602.33293165743146</v>
      </c>
      <c r="GN38" s="4">
        <f t="shared" si="48"/>
        <v>603.33681987686066</v>
      </c>
      <c r="GO38" s="4">
        <f t="shared" si="48"/>
        <v>604.34238124332205</v>
      </c>
      <c r="GP38" s="4">
        <f t="shared" si="48"/>
        <v>605.34961854539426</v>
      </c>
      <c r="GQ38" s="4">
        <f t="shared" si="48"/>
        <v>606.35853457630333</v>
      </c>
      <c r="GR38" s="4">
        <f t="shared" si="48"/>
        <v>607.36913213393052</v>
      </c>
      <c r="GS38" s="4">
        <f t="shared" si="48"/>
        <v>608.38141402082044</v>
      </c>
      <c r="GT38" s="4">
        <f t="shared" si="48"/>
        <v>609.39538304418841</v>
      </c>
      <c r="GU38" s="4">
        <f t="shared" si="48"/>
        <v>610.41104201592873</v>
      </c>
      <c r="GV38" s="4">
        <f t="shared" si="48"/>
        <v>611.4283937526219</v>
      </c>
      <c r="GW38" s="4">
        <f t="shared" ref="GW38:IS38" si="49">+$B$8*GV27/12</f>
        <v>612.447441075543</v>
      </c>
      <c r="GX38" s="4">
        <f t="shared" si="49"/>
        <v>613.46818681066895</v>
      </c>
      <c r="GY38" s="4">
        <f t="shared" si="49"/>
        <v>614.49063378868686</v>
      </c>
      <c r="GZ38" s="4">
        <f t="shared" si="49"/>
        <v>615.51478484500137</v>
      </c>
      <c r="HA38" s="4">
        <f t="shared" si="49"/>
        <v>616.54064281974308</v>
      </c>
      <c r="HB38" s="4">
        <f t="shared" si="49"/>
        <v>617.56821055777596</v>
      </c>
      <c r="HC38" s="4">
        <f t="shared" si="49"/>
        <v>618.59749090870571</v>
      </c>
      <c r="HD38" s="4">
        <f t="shared" si="49"/>
        <v>619.62848672688688</v>
      </c>
      <c r="HE38" s="4">
        <f t="shared" si="49"/>
        <v>620.66120087143156</v>
      </c>
      <c r="HF38" s="4">
        <f t="shared" si="49"/>
        <v>621.69563620621739</v>
      </c>
      <c r="HG38" s="4">
        <f t="shared" si="49"/>
        <v>622.73179559989444</v>
      </c>
      <c r="HH38" s="4">
        <f t="shared" si="49"/>
        <v>623.76968192589425</v>
      </c>
      <c r="HI38" s="4">
        <f t="shared" si="49"/>
        <v>624.80929806243751</v>
      </c>
      <c r="HJ38" s="4">
        <f t="shared" si="49"/>
        <v>625.85064689254159</v>
      </c>
      <c r="HK38" s="4">
        <f t="shared" si="49"/>
        <v>626.89373130402919</v>
      </c>
      <c r="HL38" s="4">
        <f t="shared" si="49"/>
        <v>627.93855418953592</v>
      </c>
      <c r="HM38" s="4">
        <f t="shared" si="49"/>
        <v>628.98511844651841</v>
      </c>
      <c r="HN38" s="4">
        <f t="shared" si="49"/>
        <v>630.03342697726259</v>
      </c>
      <c r="HO38" s="4">
        <f t="shared" si="49"/>
        <v>631.08348268889131</v>
      </c>
      <c r="HP38" s="4">
        <f t="shared" si="49"/>
        <v>632.13528849337285</v>
      </c>
      <c r="HQ38" s="4">
        <f t="shared" si="49"/>
        <v>633.18884730752848</v>
      </c>
      <c r="HR38" s="4">
        <f t="shared" si="49"/>
        <v>634.24416205304112</v>
      </c>
      <c r="HS38" s="4">
        <f t="shared" si="49"/>
        <v>635.30123565646284</v>
      </c>
      <c r="HT38" s="4">
        <f t="shared" si="49"/>
        <v>636.36007104922362</v>
      </c>
      <c r="HU38" s="4">
        <f t="shared" si="49"/>
        <v>637.42067116763894</v>
      </c>
      <c r="HV38" s="4">
        <f t="shared" si="49"/>
        <v>638.48303895291826</v>
      </c>
      <c r="HW38" s="4">
        <f t="shared" si="49"/>
        <v>639.54717735117322</v>
      </c>
      <c r="HX38" s="4">
        <f t="shared" si="49"/>
        <v>640.61308931342512</v>
      </c>
      <c r="HY38" s="4">
        <f t="shared" si="49"/>
        <v>641.68077779561418</v>
      </c>
      <c r="HZ38" s="4">
        <f t="shared" si="49"/>
        <v>642.75024575860687</v>
      </c>
      <c r="IA38" s="4">
        <f t="shared" si="49"/>
        <v>643.82149616820459</v>
      </c>
      <c r="IB38" s="4">
        <f t="shared" si="49"/>
        <v>644.89453199515174</v>
      </c>
      <c r="IC38" s="4">
        <f t="shared" si="49"/>
        <v>645.96935621514365</v>
      </c>
      <c r="ID38" s="4">
        <f t="shared" si="49"/>
        <v>647.04597180883559</v>
      </c>
      <c r="IE38" s="4">
        <f t="shared" si="49"/>
        <v>648.12438176185026</v>
      </c>
      <c r="IF38" s="4">
        <f t="shared" si="49"/>
        <v>649.20458906478677</v>
      </c>
      <c r="IG38" s="4">
        <f t="shared" si="49"/>
        <v>650.28659671322805</v>
      </c>
      <c r="IH38" s="4">
        <f t="shared" si="49"/>
        <v>651.37040770775025</v>
      </c>
      <c r="II38" s="4">
        <f t="shared" si="49"/>
        <v>652.45602505392992</v>
      </c>
      <c r="IJ38" s="4">
        <f t="shared" si="49"/>
        <v>653.54345176235313</v>
      </c>
      <c r="IK38" s="4">
        <f t="shared" si="49"/>
        <v>654.63269084862384</v>
      </c>
      <c r="IL38" s="4">
        <f t="shared" si="49"/>
        <v>655.72374533337154</v>
      </c>
      <c r="IM38" s="4">
        <f t="shared" si="49"/>
        <v>656.81661824226057</v>
      </c>
      <c r="IN38" s="4">
        <f t="shared" si="49"/>
        <v>657.91131260599775</v>
      </c>
      <c r="IO38" s="4">
        <f t="shared" si="49"/>
        <v>659.00783146034109</v>
      </c>
      <c r="IP38" s="4">
        <f t="shared" si="49"/>
        <v>660.10617784610838</v>
      </c>
      <c r="IQ38" s="4">
        <f t="shared" si="49"/>
        <v>661.2063548091852</v>
      </c>
      <c r="IR38" s="4">
        <f t="shared" si="49"/>
        <v>662.30836540053372</v>
      </c>
      <c r="IS38" s="4">
        <f t="shared" si="49"/>
        <v>663.41221267620131</v>
      </c>
      <c r="IT38" s="4">
        <f>+$B$8*IS27/12</f>
        <v>664.51789969732829</v>
      </c>
      <c r="IU38" s="4">
        <f>+$B$8*IT27/12</f>
        <v>665.62542953015725</v>
      </c>
      <c r="IV38" s="4">
        <f>+$B$8*IU27/12</f>
        <v>666.73480524604076</v>
      </c>
    </row>
    <row r="39" spans="1:256" s="4" customFormat="1" x14ac:dyDescent="0.2">
      <c r="A39" t="s">
        <v>25</v>
      </c>
      <c r="C39" s="4">
        <f>+(C31+C38)*$B$13</f>
        <v>531.25</v>
      </c>
      <c r="D39" s="4">
        <f t="shared" ref="D39:L39" si="50">+(D31+D38)*$B$13</f>
        <v>530.89242215147146</v>
      </c>
      <c r="E39" s="4">
        <f t="shared" si="50"/>
        <v>530.53328779344793</v>
      </c>
      <c r="F39" s="4">
        <f t="shared" si="50"/>
        <v>530.17259112992531</v>
      </c>
      <c r="G39" s="4">
        <f t="shared" si="50"/>
        <v>529.81032634456722</v>
      </c>
      <c r="H39" s="4">
        <f t="shared" si="50"/>
        <v>529.44648760063467</v>
      </c>
      <c r="I39" s="4">
        <f t="shared" si="50"/>
        <v>529.0810690409171</v>
      </c>
      <c r="J39" s="4">
        <f t="shared" si="50"/>
        <v>528.71406478766175</v>
      </c>
      <c r="K39" s="4">
        <f t="shared" si="50"/>
        <v>528.345468942504</v>
      </c>
      <c r="L39" s="4">
        <f t="shared" si="50"/>
        <v>527.97527558639706</v>
      </c>
      <c r="M39" s="4">
        <f t="shared" ref="M39:BX39" si="51">+(M31+M38)*$B$13</f>
        <v>527.60347877954075</v>
      </c>
      <c r="N39" s="4">
        <f t="shared" si="51"/>
        <v>527.23007256131109</v>
      </c>
      <c r="O39" s="4">
        <f t="shared" si="51"/>
        <v>526.85505095018902</v>
      </c>
      <c r="P39" s="4">
        <f t="shared" si="51"/>
        <v>526.47840794368915</v>
      </c>
      <c r="Q39" s="4">
        <f t="shared" si="51"/>
        <v>526.10013751828808</v>
      </c>
      <c r="R39" s="4">
        <f t="shared" si="51"/>
        <v>525.72023362935215</v>
      </c>
      <c r="S39" s="4">
        <f t="shared" si="51"/>
        <v>525.33869021106625</v>
      </c>
      <c r="T39" s="4">
        <f t="shared" si="51"/>
        <v>524.95550117636071</v>
      </c>
      <c r="U39" s="4">
        <f t="shared" si="51"/>
        <v>524.57066041683925</v>
      </c>
      <c r="V39" s="4">
        <f t="shared" si="51"/>
        <v>524.18416180270549</v>
      </c>
      <c r="W39" s="4">
        <f t="shared" si="51"/>
        <v>523.79599918269082</v>
      </c>
      <c r="X39" s="4">
        <f t="shared" si="51"/>
        <v>523.40616638398023</v>
      </c>
      <c r="Y39" s="4">
        <f t="shared" si="51"/>
        <v>523.01465721213935</v>
      </c>
      <c r="Z39" s="4">
        <f t="shared" si="51"/>
        <v>522.62146545104019</v>
      </c>
      <c r="AA39" s="4">
        <f t="shared" si="51"/>
        <v>522.22658486278749</v>
      </c>
      <c r="AB39" s="4">
        <f t="shared" si="51"/>
        <v>521.83000918764412</v>
      </c>
      <c r="AC39" s="4">
        <f t="shared" si="51"/>
        <v>521.43173214395665</v>
      </c>
      <c r="AD39" s="4">
        <f t="shared" si="51"/>
        <v>521.03174742808051</v>
      </c>
      <c r="AE39" s="4">
        <f t="shared" si="51"/>
        <v>520.63004871430519</v>
      </c>
      <c r="AF39" s="4">
        <f t="shared" si="51"/>
        <v>520.22662965477832</v>
      </c>
      <c r="AG39" s="4">
        <f t="shared" si="51"/>
        <v>519.82148387943084</v>
      </c>
      <c r="AH39" s="4">
        <f t="shared" si="51"/>
        <v>519.41460499590039</v>
      </c>
      <c r="AI39" s="4">
        <f t="shared" si="51"/>
        <v>519.00598658945614</v>
      </c>
      <c r="AJ39" s="4">
        <f t="shared" si="51"/>
        <v>518.59562222292163</v>
      </c>
      <c r="AK39" s="4">
        <f t="shared" si="51"/>
        <v>518.18350543659881</v>
      </c>
      <c r="AL39" s="4">
        <f t="shared" si="51"/>
        <v>517.7696297481906</v>
      </c>
      <c r="AM39" s="4">
        <f t="shared" si="51"/>
        <v>517.35398865272441</v>
      </c>
      <c r="AN39" s="4">
        <f t="shared" si="51"/>
        <v>516.93657562247427</v>
      </c>
      <c r="AO39" s="4">
        <f t="shared" si="51"/>
        <v>516.51738410688347</v>
      </c>
      <c r="AP39" s="4">
        <f t="shared" si="51"/>
        <v>516.09640753248652</v>
      </c>
      <c r="AQ39" s="4">
        <f t="shared" si="51"/>
        <v>515.67363930283136</v>
      </c>
      <c r="AR39" s="4">
        <f t="shared" si="51"/>
        <v>515.24907279840011</v>
      </c>
      <c r="AS39" s="4">
        <f t="shared" si="51"/>
        <v>514.82270137653154</v>
      </c>
      <c r="AT39" s="4">
        <f t="shared" si="51"/>
        <v>514.39451837134118</v>
      </c>
      <c r="AU39" s="4">
        <f t="shared" si="51"/>
        <v>513.9645170936426</v>
      </c>
      <c r="AV39" s="4">
        <f t="shared" si="51"/>
        <v>513.53269083086764</v>
      </c>
      <c r="AW39" s="4">
        <f t="shared" si="51"/>
        <v>513.09903284698692</v>
      </c>
      <c r="AX39" s="4">
        <f t="shared" si="51"/>
        <v>512.6635363824297</v>
      </c>
      <c r="AY39" s="4">
        <f t="shared" si="51"/>
        <v>512.22619465400362</v>
      </c>
      <c r="AZ39" s="4">
        <f t="shared" si="51"/>
        <v>511.78700085481427</v>
      </c>
      <c r="BA39" s="4">
        <f t="shared" si="51"/>
        <v>511.34594815418393</v>
      </c>
      <c r="BB39" s="4">
        <f t="shared" si="51"/>
        <v>510.90302969757113</v>
      </c>
      <c r="BC39" s="4">
        <f t="shared" si="51"/>
        <v>510.45823860648846</v>
      </c>
      <c r="BD39" s="4">
        <f t="shared" si="51"/>
        <v>510.01156797842191</v>
      </c>
      <c r="BE39" s="4">
        <f t="shared" si="51"/>
        <v>509.56301088674797</v>
      </c>
      <c r="BF39" s="4">
        <f t="shared" si="51"/>
        <v>509.11256038065238</v>
      </c>
      <c r="BG39" s="4">
        <f t="shared" si="51"/>
        <v>508.66020948504661</v>
      </c>
      <c r="BH39" s="4">
        <f t="shared" si="51"/>
        <v>508.20595120048608</v>
      </c>
      <c r="BI39" s="4">
        <f t="shared" si="51"/>
        <v>507.74977850308647</v>
      </c>
      <c r="BJ39" s="4">
        <f t="shared" si="51"/>
        <v>507.29168434444074</v>
      </c>
      <c r="BK39" s="4">
        <f t="shared" si="51"/>
        <v>506.83166165153546</v>
      </c>
      <c r="BL39" s="4">
        <f t="shared" si="51"/>
        <v>506.36970332666675</v>
      </c>
      <c r="BM39" s="4">
        <f t="shared" si="51"/>
        <v>505.90580224735658</v>
      </c>
      <c r="BN39" s="4">
        <f t="shared" si="51"/>
        <v>505.43995126626788</v>
      </c>
      <c r="BO39" s="4">
        <f t="shared" si="51"/>
        <v>504.97214321111977</v>
      </c>
      <c r="BP39" s="4">
        <f t="shared" si="51"/>
        <v>504.50237088460312</v>
      </c>
      <c r="BQ39" s="4">
        <f t="shared" si="51"/>
        <v>504.03062706429483</v>
      </c>
      <c r="BR39" s="4">
        <f t="shared" si="51"/>
        <v>503.55690450257197</v>
      </c>
      <c r="BS39" s="4">
        <f t="shared" si="51"/>
        <v>503.08119592652662</v>
      </c>
      <c r="BT39" s="4">
        <f t="shared" si="51"/>
        <v>502.60349403787916</v>
      </c>
      <c r="BU39" s="4">
        <f t="shared" si="51"/>
        <v>502.1237915128919</v>
      </c>
      <c r="BV39" s="4">
        <f t="shared" si="51"/>
        <v>501.64208100228257</v>
      </c>
      <c r="BW39" s="4">
        <f t="shared" si="51"/>
        <v>501.15835513113723</v>
      </c>
      <c r="BX39" s="4">
        <f t="shared" si="51"/>
        <v>500.67260649882252</v>
      </c>
      <c r="BY39" s="4">
        <f t="shared" ref="BY39:EJ39" si="52">+(BY31+BY38)*$B$13</f>
        <v>500.18482767889856</v>
      </c>
      <c r="BZ39" s="4">
        <f t="shared" si="52"/>
        <v>499.69501121903096</v>
      </c>
      <c r="CA39" s="4">
        <f t="shared" si="52"/>
        <v>499.20314964090221</v>
      </c>
      <c r="CB39" s="4">
        <f t="shared" si="52"/>
        <v>498.70923544012362</v>
      </c>
      <c r="CC39" s="4">
        <f t="shared" si="52"/>
        <v>498.21326108614625</v>
      </c>
      <c r="CD39" s="4">
        <f t="shared" si="52"/>
        <v>497.71521902217177</v>
      </c>
      <c r="CE39" s="4">
        <f t="shared" si="52"/>
        <v>497.2151016650634</v>
      </c>
      <c r="CF39" s="4">
        <f t="shared" si="52"/>
        <v>496.71290140525593</v>
      </c>
      <c r="CG39" s="4">
        <f t="shared" si="52"/>
        <v>496.20861060666539</v>
      </c>
      <c r="CH39" s="4">
        <f t="shared" si="52"/>
        <v>495.70222160659938</v>
      </c>
      <c r="CI39" s="4">
        <f t="shared" si="52"/>
        <v>495.19372671566617</v>
      </c>
      <c r="CJ39" s="4">
        <f t="shared" si="52"/>
        <v>494.68311821768356</v>
      </c>
      <c r="CK39" s="4">
        <f t="shared" si="52"/>
        <v>494.17038836958801</v>
      </c>
      <c r="CL39" s="4">
        <f t="shared" si="52"/>
        <v>493.65552940134262</v>
      </c>
      <c r="CM39" s="4">
        <f t="shared" si="52"/>
        <v>493.13853351584601</v>
      </c>
      <c r="CN39" s="4">
        <f t="shared" si="52"/>
        <v>492.61939288883946</v>
      </c>
      <c r="CO39" s="4">
        <f t="shared" si="52"/>
        <v>492.09809966881483</v>
      </c>
      <c r="CP39" s="4">
        <f t="shared" si="52"/>
        <v>491.57464597692149</v>
      </c>
      <c r="CQ39" s="4">
        <f t="shared" si="52"/>
        <v>491.04902390687369</v>
      </c>
      <c r="CR39" s="4">
        <f t="shared" si="52"/>
        <v>490.52122552485667</v>
      </c>
      <c r="CS39" s="4">
        <f t="shared" si="52"/>
        <v>489.99124286943311</v>
      </c>
      <c r="CT39" s="4">
        <f t="shared" si="52"/>
        <v>489.45906795144936</v>
      </c>
      <c r="CU39" s="4">
        <f t="shared" si="52"/>
        <v>488.92469275394069</v>
      </c>
      <c r="CV39" s="4">
        <f t="shared" si="52"/>
        <v>488.38810923203664</v>
      </c>
      <c r="CW39" s="4">
        <f t="shared" si="52"/>
        <v>487.84930931286635</v>
      </c>
      <c r="CX39" s="4">
        <f t="shared" si="52"/>
        <v>487.30828489546337</v>
      </c>
      <c r="CY39" s="4">
        <f t="shared" si="52"/>
        <v>486.76502785066901</v>
      </c>
      <c r="CZ39" s="4">
        <f t="shared" si="52"/>
        <v>486.21953002103771</v>
      </c>
      <c r="DA39" s="4">
        <f t="shared" si="52"/>
        <v>485.67178322073994</v>
      </c>
      <c r="DB39" s="4">
        <f t="shared" si="52"/>
        <v>485.12177923546602</v>
      </c>
      <c r="DC39" s="4">
        <f t="shared" si="52"/>
        <v>484.5695098223286</v>
      </c>
      <c r="DD39" s="4">
        <f t="shared" si="52"/>
        <v>484.01496670976621</v>
      </c>
      <c r="DE39" s="4">
        <f t="shared" si="52"/>
        <v>483.45814159744509</v>
      </c>
      <c r="DF39" s="4">
        <f t="shared" si="52"/>
        <v>482.8990261561616</v>
      </c>
      <c r="DG39" s="4">
        <f t="shared" si="52"/>
        <v>482.33761202774355</v>
      </c>
      <c r="DH39" s="4">
        <f t="shared" si="52"/>
        <v>481.77389082495239</v>
      </c>
      <c r="DI39" s="4">
        <f t="shared" si="52"/>
        <v>481.20785413138367</v>
      </c>
      <c r="DJ39" s="4">
        <f t="shared" si="52"/>
        <v>480.63949350136761</v>
      </c>
      <c r="DK39" s="4">
        <f t="shared" si="52"/>
        <v>480.06880045987066</v>
      </c>
      <c r="DL39" s="4">
        <f t="shared" si="52"/>
        <v>479.49576650239419</v>
      </c>
      <c r="DM39" s="4">
        <f t="shared" si="52"/>
        <v>478.92038309487555</v>
      </c>
      <c r="DN39" s="4">
        <f t="shared" si="52"/>
        <v>478.34264167358612</v>
      </c>
      <c r="DO39" s="4">
        <f t="shared" si="52"/>
        <v>477.76253364503168</v>
      </c>
      <c r="DP39" s="4">
        <f t="shared" si="52"/>
        <v>477.18005038585068</v>
      </c>
      <c r="DQ39" s="4">
        <f t="shared" si="52"/>
        <v>476.59518324271204</v>
      </c>
      <c r="DR39" s="4">
        <f t="shared" si="52"/>
        <v>476.00792353221425</v>
      </c>
      <c r="DS39" s="4">
        <f t="shared" si="52"/>
        <v>475.41826254078251</v>
      </c>
      <c r="DT39" s="4">
        <f t="shared" si="52"/>
        <v>474.82619152456584</v>
      </c>
      <c r="DU39" s="4">
        <f t="shared" si="52"/>
        <v>474.23170170933486</v>
      </c>
      <c r="DV39" s="4">
        <f t="shared" si="52"/>
        <v>473.63478429037792</v>
      </c>
      <c r="DW39" s="4">
        <f t="shared" si="52"/>
        <v>473.03543043239767</v>
      </c>
      <c r="DX39" s="4">
        <f t="shared" si="52"/>
        <v>472.43363126940665</v>
      </c>
      <c r="DY39" s="4">
        <f t="shared" si="52"/>
        <v>471.82937790462364</v>
      </c>
      <c r="DZ39" s="4">
        <f t="shared" si="52"/>
        <v>471.22266141036835</v>
      </c>
      <c r="EA39" s="4">
        <f t="shared" si="52"/>
        <v>470.61347282795657</v>
      </c>
      <c r="EB39" s="4">
        <f t="shared" si="52"/>
        <v>470.00180316759463</v>
      </c>
      <c r="EC39" s="4">
        <f t="shared" si="52"/>
        <v>469.38764340827379</v>
      </c>
      <c r="ED39" s="4">
        <f t="shared" si="52"/>
        <v>468.77098449766413</v>
      </c>
      <c r="EE39" s="4">
        <f t="shared" si="52"/>
        <v>468.15181735200775</v>
      </c>
      <c r="EF39" s="4">
        <f t="shared" si="52"/>
        <v>467.53013285601241</v>
      </c>
      <c r="EG39" s="4">
        <f t="shared" si="52"/>
        <v>466.90592186274375</v>
      </c>
      <c r="EH39" s="4">
        <f t="shared" si="52"/>
        <v>466.27917519351814</v>
      </c>
      <c r="EI39" s="4">
        <f t="shared" si="52"/>
        <v>465.6498836377948</v>
      </c>
      <c r="EJ39" s="4">
        <f t="shared" si="52"/>
        <v>465.01803795306705</v>
      </c>
      <c r="EK39" s="4">
        <f t="shared" ref="EK39:GV39" si="53">+(EK31+EK38)*$B$13</f>
        <v>464.38362886475414</v>
      </c>
      <c r="EL39" s="4">
        <f t="shared" si="53"/>
        <v>463.7466470660919</v>
      </c>
      <c r="EM39" s="4">
        <f t="shared" si="53"/>
        <v>463.10708321802349</v>
      </c>
      <c r="EN39" s="4">
        <f t="shared" si="53"/>
        <v>462.46492794908971</v>
      </c>
      <c r="EO39" s="4">
        <f t="shared" si="53"/>
        <v>461.82017185531868</v>
      </c>
      <c r="EP39" s="4">
        <f t="shared" si="53"/>
        <v>461.1728055001156</v>
      </c>
      <c r="EQ39" s="4">
        <f t="shared" si="53"/>
        <v>460.5228194141514</v>
      </c>
      <c r="ER39" s="4">
        <f t="shared" si="53"/>
        <v>459.87020409525223</v>
      </c>
      <c r="ES39" s="4">
        <f t="shared" si="53"/>
        <v>459.21495000828719</v>
      </c>
      <c r="ET39" s="4">
        <f t="shared" si="53"/>
        <v>458.55704758505658</v>
      </c>
      <c r="EU39" s="4">
        <f t="shared" si="53"/>
        <v>457.89648722417945</v>
      </c>
      <c r="EV39" s="4">
        <f t="shared" si="53"/>
        <v>457.23325929098121</v>
      </c>
      <c r="EW39" s="4">
        <f t="shared" si="53"/>
        <v>456.56735411737981</v>
      </c>
      <c r="EX39" s="4">
        <f t="shared" si="53"/>
        <v>455.89876200177309</v>
      </c>
      <c r="EY39" s="4">
        <f t="shared" si="53"/>
        <v>455.22747320892415</v>
      </c>
      <c r="EZ39" s="4">
        <f t="shared" si="53"/>
        <v>454.55347796984739</v>
      </c>
      <c r="FA39" s="4">
        <f t="shared" si="53"/>
        <v>453.87676648169378</v>
      </c>
      <c r="FB39" s="4">
        <f t="shared" si="53"/>
        <v>453.19732890763612</v>
      </c>
      <c r="FC39" s="4">
        <f t="shared" si="53"/>
        <v>452.51515537675294</v>
      </c>
      <c r="FD39" s="4">
        <f t="shared" si="53"/>
        <v>451.83023598391344</v>
      </c>
      <c r="FE39" s="4">
        <f t="shared" si="53"/>
        <v>451.14256078966082</v>
      </c>
      <c r="FF39" s="4">
        <f t="shared" si="53"/>
        <v>450.45211982009556</v>
      </c>
      <c r="FG39" s="4">
        <f t="shared" si="53"/>
        <v>449.7589030667591</v>
      </c>
      <c r="FH39" s="4">
        <f t="shared" si="53"/>
        <v>449.0629004865155</v>
      </c>
      <c r="FI39" s="4">
        <f t="shared" si="53"/>
        <v>448.36410200143462</v>
      </c>
      <c r="FJ39" s="4">
        <f t="shared" si="53"/>
        <v>447.66249749867313</v>
      </c>
      <c r="FK39" s="4">
        <f t="shared" si="53"/>
        <v>446.95807683035639</v>
      </c>
      <c r="FL39" s="4">
        <f t="shared" si="53"/>
        <v>446.25082981345963</v>
      </c>
      <c r="FM39" s="4">
        <f t="shared" si="53"/>
        <v>445.54074622968801</v>
      </c>
      <c r="FN39" s="4">
        <f t="shared" si="53"/>
        <v>444.82781582535705</v>
      </c>
      <c r="FO39" s="4">
        <f t="shared" si="53"/>
        <v>444.11202831127304</v>
      </c>
      <c r="FP39" s="4">
        <f t="shared" si="53"/>
        <v>443.39337336261167</v>
      </c>
      <c r="FQ39" s="4">
        <f t="shared" si="53"/>
        <v>442.67184061879715</v>
      </c>
      <c r="FR39" s="4">
        <f t="shared" si="53"/>
        <v>441.94741968338144</v>
      </c>
      <c r="FS39" s="4">
        <f t="shared" si="53"/>
        <v>441.22010012392144</v>
      </c>
      <c r="FT39" s="4">
        <f t="shared" si="53"/>
        <v>440.48987147185807</v>
      </c>
      <c r="FU39" s="4">
        <f t="shared" si="53"/>
        <v>439.75672322239222</v>
      </c>
      <c r="FV39" s="4">
        <f t="shared" si="53"/>
        <v>439.02064483436294</v>
      </c>
      <c r="FW39" s="4">
        <f t="shared" si="53"/>
        <v>438.2816257301231</v>
      </c>
      <c r="FX39" s="4">
        <f t="shared" si="53"/>
        <v>437.53965529541608</v>
      </c>
      <c r="FY39" s="4">
        <f t="shared" si="53"/>
        <v>436.7947228792512</v>
      </c>
      <c r="FZ39" s="4">
        <f t="shared" si="53"/>
        <v>436.04681779377938</v>
      </c>
      <c r="GA39" s="4">
        <f t="shared" si="53"/>
        <v>435.29592931416715</v>
      </c>
      <c r="GB39" s="4">
        <f t="shared" si="53"/>
        <v>434.54204667847222</v>
      </c>
      <c r="GC39" s="4">
        <f t="shared" si="53"/>
        <v>433.78515908751694</v>
      </c>
      <c r="GD39" s="4">
        <f t="shared" si="53"/>
        <v>433.02525570476161</v>
      </c>
      <c r="GE39" s="4">
        <f t="shared" si="53"/>
        <v>432.26232565617858</v>
      </c>
      <c r="GF39" s="4">
        <f t="shared" si="53"/>
        <v>431.49635803012404</v>
      </c>
      <c r="GG39" s="4">
        <f t="shared" si="53"/>
        <v>430.72734187721085</v>
      </c>
      <c r="GH39" s="4">
        <f t="shared" si="53"/>
        <v>429.95526621018053</v>
      </c>
      <c r="GI39" s="4">
        <f t="shared" si="53"/>
        <v>429.18012000377439</v>
      </c>
      <c r="GJ39" s="4">
        <f t="shared" si="53"/>
        <v>428.40189219460473</v>
      </c>
      <c r="GK39" s="4">
        <f t="shared" si="53"/>
        <v>427.62057168102581</v>
      </c>
      <c r="GL39" s="4">
        <f t="shared" si="53"/>
        <v>426.83614732300316</v>
      </c>
      <c r="GM39" s="4">
        <f t="shared" si="53"/>
        <v>426.04860794198402</v>
      </c>
      <c r="GN39" s="4">
        <f t="shared" si="53"/>
        <v>425.25794232076686</v>
      </c>
      <c r="GO39" s="4">
        <f t="shared" si="53"/>
        <v>424.46413920336909</v>
      </c>
      <c r="GP39" s="4">
        <f t="shared" si="53"/>
        <v>423.66718729489691</v>
      </c>
      <c r="GQ39" s="4">
        <f t="shared" si="53"/>
        <v>422.86707526141203</v>
      </c>
      <c r="GR39" s="4">
        <f t="shared" si="53"/>
        <v>422.06379172980013</v>
      </c>
      <c r="GS39" s="4">
        <f t="shared" si="53"/>
        <v>421.25732528763734</v>
      </c>
      <c r="GT39" s="4">
        <f t="shared" si="53"/>
        <v>420.44766448305717</v>
      </c>
      <c r="GU39" s="4">
        <f t="shared" si="53"/>
        <v>419.63479782461678</v>
      </c>
      <c r="GV39" s="4">
        <f t="shared" si="53"/>
        <v>418.81871378116244</v>
      </c>
      <c r="GW39" s="4">
        <f t="shared" ref="GW39:IV39" si="54">+(GW31+GW38)*$B$13</f>
        <v>417.99940078169476</v>
      </c>
      <c r="GX39" s="4">
        <f t="shared" si="54"/>
        <v>417.1768472152342</v>
      </c>
      <c r="GY39" s="4">
        <f t="shared" si="54"/>
        <v>416.35104143068457</v>
      </c>
      <c r="GZ39" s="4">
        <f t="shared" si="54"/>
        <v>415.52197173669737</v>
      </c>
      <c r="HA39" s="4">
        <f t="shared" si="54"/>
        <v>414.68962640153535</v>
      </c>
      <c r="HB39" s="4">
        <f t="shared" si="54"/>
        <v>413.85399365293546</v>
      </c>
      <c r="HC39" s="4">
        <f t="shared" si="54"/>
        <v>413.01506167797118</v>
      </c>
      <c r="HD39" s="4">
        <f t="shared" si="54"/>
        <v>412.17281862291497</v>
      </c>
      <c r="HE39" s="4">
        <f t="shared" si="54"/>
        <v>411.32725259309933</v>
      </c>
      <c r="HF39" s="4">
        <f t="shared" si="54"/>
        <v>410.47835165277883</v>
      </c>
      <c r="HG39" s="4">
        <f t="shared" si="54"/>
        <v>409.6261038249898</v>
      </c>
      <c r="HH39" s="4">
        <f t="shared" si="54"/>
        <v>408.7704970914113</v>
      </c>
      <c r="HI39" s="4">
        <f t="shared" si="54"/>
        <v>407.91151939222465</v>
      </c>
      <c r="HJ39" s="4">
        <f t="shared" si="54"/>
        <v>407.04915862597232</v>
      </c>
      <c r="HK39" s="4">
        <f t="shared" si="54"/>
        <v>406.18340264941742</v>
      </c>
      <c r="HL39" s="4">
        <f t="shared" si="54"/>
        <v>405.31423927740167</v>
      </c>
      <c r="HM39" s="4">
        <f t="shared" si="54"/>
        <v>404.44165628270309</v>
      </c>
      <c r="HN39" s="4">
        <f t="shared" si="54"/>
        <v>403.56564139589369</v>
      </c>
      <c r="HO39" s="4">
        <f t="shared" si="54"/>
        <v>402.68618230519621</v>
      </c>
      <c r="HP39" s="4">
        <f t="shared" si="54"/>
        <v>401.80326665634067</v>
      </c>
      <c r="HQ39" s="4">
        <f t="shared" si="54"/>
        <v>400.91688205241991</v>
      </c>
      <c r="HR39" s="4">
        <f t="shared" si="54"/>
        <v>400.02701605374574</v>
      </c>
      <c r="HS39" s="4">
        <f t="shared" si="54"/>
        <v>399.13365617770324</v>
      </c>
      <c r="HT39" s="4">
        <f t="shared" si="54"/>
        <v>398.23678989860548</v>
      </c>
      <c r="HU39" s="4">
        <f t="shared" si="54"/>
        <v>397.33640464754774</v>
      </c>
      <c r="HV39" s="4">
        <f t="shared" si="54"/>
        <v>396.43248781226049</v>
      </c>
      <c r="HW39" s="4">
        <f t="shared" si="54"/>
        <v>395.52502673696318</v>
      </c>
      <c r="HX39" s="4">
        <f t="shared" si="54"/>
        <v>394.61400872221554</v>
      </c>
      <c r="HY39" s="4">
        <f t="shared" si="54"/>
        <v>393.69942102477114</v>
      </c>
      <c r="HZ39" s="4">
        <f t="shared" si="54"/>
        <v>392.78125085742738</v>
      </c>
      <c r="IA39" s="4">
        <f t="shared" si="54"/>
        <v>391.85948538887766</v>
      </c>
      <c r="IB39" s="4">
        <f t="shared" si="54"/>
        <v>390.93411174356146</v>
      </c>
      <c r="IC39" s="4">
        <f t="shared" si="54"/>
        <v>390.00511700151384</v>
      </c>
      <c r="ID39" s="4">
        <f t="shared" si="54"/>
        <v>389.07248819821621</v>
      </c>
      <c r="IE39" s="4">
        <f t="shared" si="54"/>
        <v>388.13621232444405</v>
      </c>
      <c r="IF39" s="4">
        <f t="shared" si="54"/>
        <v>387.19627632611611</v>
      </c>
      <c r="IG39" s="4">
        <f t="shared" si="54"/>
        <v>386.25266710414229</v>
      </c>
      <c r="IH39" s="4">
        <f t="shared" si="54"/>
        <v>385.30537151427103</v>
      </c>
      <c r="II39" s="4">
        <f t="shared" si="54"/>
        <v>384.35437636693626</v>
      </c>
      <c r="IJ39" s="4">
        <f t="shared" si="54"/>
        <v>383.39966842710396</v>
      </c>
      <c r="IK39" s="4">
        <f t="shared" si="54"/>
        <v>382.44123441411801</v>
      </c>
      <c r="IL39" s="4">
        <f t="shared" si="54"/>
        <v>381.47906100154557</v>
      </c>
      <c r="IM39" s="4">
        <f t="shared" si="54"/>
        <v>380.51313481702221</v>
      </c>
      <c r="IN39" s="4">
        <f t="shared" si="54"/>
        <v>379.54344244209602</v>
      </c>
      <c r="IO39" s="4">
        <f t="shared" si="54"/>
        <v>378.56997041207154</v>
      </c>
      <c r="IP39" s="4">
        <f t="shared" si="54"/>
        <v>377.59270521585313</v>
      </c>
      <c r="IQ39" s="4">
        <f t="shared" si="54"/>
        <v>376.61163329578773</v>
      </c>
      <c r="IR39" s="4">
        <f t="shared" si="54"/>
        <v>375.62674104750721</v>
      </c>
      <c r="IS39" s="4">
        <f t="shared" si="54"/>
        <v>374.63801481977021</v>
      </c>
      <c r="IT39" s="4">
        <f t="shared" si="54"/>
        <v>373.64544091430287</v>
      </c>
      <c r="IU39" s="4">
        <f t="shared" si="54"/>
        <v>372.64900558564005</v>
      </c>
      <c r="IV39" s="4">
        <f t="shared" si="54"/>
        <v>371.64869504096526</v>
      </c>
    </row>
    <row r="40" spans="1:256" s="4" customFormat="1" x14ac:dyDescent="0.2">
      <c r="A40" t="s">
        <v>41</v>
      </c>
      <c r="C40" s="4">
        <f>+C32+C35+C36+C37+C38-C39</f>
        <v>2190.9111818618239</v>
      </c>
      <c r="D40" s="4">
        <f t="shared" ref="D40:L40" si="55">+D32+D35+D36+D37+D38-D39</f>
        <v>2192.6229263770192</v>
      </c>
      <c r="E40" s="4">
        <f t="shared" si="55"/>
        <v>2194.338484346154</v>
      </c>
      <c r="F40" s="4">
        <f t="shared" si="55"/>
        <v>2196.0578653268062</v>
      </c>
      <c r="G40" s="4">
        <f t="shared" si="55"/>
        <v>2197.7810789031555</v>
      </c>
      <c r="H40" s="4">
        <f t="shared" si="55"/>
        <v>2199.5081346860647</v>
      </c>
      <c r="I40" s="4">
        <f t="shared" si="55"/>
        <v>2201.2390423131569</v>
      </c>
      <c r="J40" s="4">
        <f t="shared" si="55"/>
        <v>2202.9738114488996</v>
      </c>
      <c r="K40" s="4">
        <f t="shared" si="55"/>
        <v>2204.7124517846819</v>
      </c>
      <c r="L40" s="4">
        <f t="shared" si="55"/>
        <v>2206.4549730388976</v>
      </c>
      <c r="M40" s="4">
        <f t="shared" ref="M40:BX40" si="56">+M32+M35+M36+M37+M38-M39</f>
        <v>2208.2013849570267</v>
      </c>
      <c r="N40" s="4">
        <f t="shared" si="56"/>
        <v>2209.9516973117143</v>
      </c>
      <c r="O40" s="4">
        <f t="shared" si="56"/>
        <v>2211.7059199028554</v>
      </c>
      <c r="P40" s="4">
        <f t="shared" si="56"/>
        <v>2213.464062557674</v>
      </c>
      <c r="Q40" s="4">
        <f t="shared" si="56"/>
        <v>2215.2261351308066</v>
      </c>
      <c r="R40" s="4">
        <f t="shared" si="56"/>
        <v>2216.9921475043889</v>
      </c>
      <c r="S40" s="4">
        <f t="shared" si="56"/>
        <v>2218.7621095881277</v>
      </c>
      <c r="T40" s="4">
        <f t="shared" si="56"/>
        <v>2220.536031319396</v>
      </c>
      <c r="U40" s="4">
        <f t="shared" si="56"/>
        <v>2222.3139226633066</v>
      </c>
      <c r="V40" s="4">
        <f t="shared" si="56"/>
        <v>2224.0957936128043</v>
      </c>
      <c r="W40" s="4">
        <f t="shared" si="56"/>
        <v>2225.8816541887418</v>
      </c>
      <c r="X40" s="4">
        <f t="shared" si="56"/>
        <v>2227.6715144399686</v>
      </c>
      <c r="Y40" s="4">
        <f t="shared" si="56"/>
        <v>2229.4653844434133</v>
      </c>
      <c r="Z40" s="4">
        <f t="shared" si="56"/>
        <v>2231.2632743041686</v>
      </c>
      <c r="AA40" s="4">
        <f t="shared" si="56"/>
        <v>2233.0651941555766</v>
      </c>
      <c r="AB40" s="4">
        <f t="shared" si="56"/>
        <v>2234.8711541593148</v>
      </c>
      <c r="AC40" s="4">
        <f t="shared" si="56"/>
        <v>2236.6811645054777</v>
      </c>
      <c r="AD40" s="4">
        <f t="shared" si="56"/>
        <v>2238.4952354126667</v>
      </c>
      <c r="AE40" s="4">
        <f t="shared" si="56"/>
        <v>2240.3133771280736</v>
      </c>
      <c r="AF40" s="4">
        <f t="shared" si="56"/>
        <v>2242.1355999275679</v>
      </c>
      <c r="AG40" s="4">
        <f t="shared" si="56"/>
        <v>2243.9619141157827</v>
      </c>
      <c r="AH40" s="4">
        <f t="shared" si="56"/>
        <v>2245.7923300262023</v>
      </c>
      <c r="AI40" s="4">
        <f t="shared" si="56"/>
        <v>2247.6268580212472</v>
      </c>
      <c r="AJ40" s="4">
        <f t="shared" si="56"/>
        <v>2249.4655084923634</v>
      </c>
      <c r="AK40" s="4">
        <f t="shared" si="56"/>
        <v>2251.3082918601081</v>
      </c>
      <c r="AL40" s="4">
        <f t="shared" si="56"/>
        <v>2253.1552185742416</v>
      </c>
      <c r="AM40" s="4">
        <f t="shared" si="56"/>
        <v>2255.0062991138084</v>
      </c>
      <c r="AN40" s="4">
        <f t="shared" si="56"/>
        <v>2256.8615439872333</v>
      </c>
      <c r="AO40" s="4">
        <f t="shared" si="56"/>
        <v>2258.720963732404</v>
      </c>
      <c r="AP40" s="4">
        <f t="shared" si="56"/>
        <v>2260.5845689167631</v>
      </c>
      <c r="AQ40" s="4">
        <f t="shared" si="56"/>
        <v>2262.4523701373978</v>
      </c>
      <c r="AR40" s="4">
        <f t="shared" si="56"/>
        <v>2264.3243780211264</v>
      </c>
      <c r="AS40" s="4">
        <f t="shared" si="56"/>
        <v>2266.2006032245918</v>
      </c>
      <c r="AT40" s="4">
        <f t="shared" si="56"/>
        <v>2268.0810564343474</v>
      </c>
      <c r="AU40" s="4">
        <f t="shared" si="56"/>
        <v>2269.9657483669525</v>
      </c>
      <c r="AV40" s="4">
        <f t="shared" si="56"/>
        <v>2271.8546897690585</v>
      </c>
      <c r="AW40" s="4">
        <f t="shared" si="56"/>
        <v>2273.7478914175026</v>
      </c>
      <c r="AX40" s="4">
        <f t="shared" si="56"/>
        <v>2275.6453641193971</v>
      </c>
      <c r="AY40" s="4">
        <f t="shared" si="56"/>
        <v>2277.5471187122239</v>
      </c>
      <c r="AZ40" s="4">
        <f t="shared" si="56"/>
        <v>2279.45316606392</v>
      </c>
      <c r="BA40" s="4">
        <f t="shared" si="56"/>
        <v>2281.3635170729785</v>
      </c>
      <c r="BB40" s="4">
        <f t="shared" si="56"/>
        <v>2283.2781826685341</v>
      </c>
      <c r="BC40" s="4">
        <f t="shared" si="56"/>
        <v>2285.1971738104571</v>
      </c>
      <c r="BD40" s="4">
        <f t="shared" si="56"/>
        <v>2287.1205014894485</v>
      </c>
      <c r="BE40" s="4">
        <f t="shared" si="56"/>
        <v>2289.0481767271331</v>
      </c>
      <c r="BF40" s="4">
        <f t="shared" si="56"/>
        <v>2290.9802105761491</v>
      </c>
      <c r="BG40" s="4">
        <f t="shared" si="56"/>
        <v>2292.9166141202459</v>
      </c>
      <c r="BH40" s="4">
        <f t="shared" si="56"/>
        <v>2294.8573984743794</v>
      </c>
      <c r="BI40" s="4">
        <f t="shared" si="56"/>
        <v>2296.8025747848005</v>
      </c>
      <c r="BJ40" s="4">
        <f t="shared" si="56"/>
        <v>2298.7521542291561</v>
      </c>
      <c r="BK40" s="4">
        <f t="shared" si="56"/>
        <v>2300.7061480165817</v>
      </c>
      <c r="BL40" s="4">
        <f t="shared" si="56"/>
        <v>2302.6645673877942</v>
      </c>
      <c r="BM40" s="4">
        <f t="shared" si="56"/>
        <v>2304.6274236151921</v>
      </c>
      <c r="BN40" s="4">
        <f t="shared" si="56"/>
        <v>2306.5947280029486</v>
      </c>
      <c r="BO40" s="4">
        <f t="shared" si="56"/>
        <v>2308.5664918871098</v>
      </c>
      <c r="BP40" s="4">
        <f t="shared" si="56"/>
        <v>2310.5427266356864</v>
      </c>
      <c r="BQ40" s="4">
        <f t="shared" si="56"/>
        <v>2312.5234436487585</v>
      </c>
      <c r="BR40" s="4">
        <f t="shared" si="56"/>
        <v>2314.5086543585676</v>
      </c>
      <c r="BS40" s="4">
        <f t="shared" si="56"/>
        <v>2316.4983702296113</v>
      </c>
      <c r="BT40" s="4">
        <f t="shared" si="56"/>
        <v>2318.4926027587499</v>
      </c>
      <c r="BU40" s="4">
        <f t="shared" si="56"/>
        <v>2320.4913634752947</v>
      </c>
      <c r="BV40" s="4">
        <f t="shared" si="56"/>
        <v>2322.4946639411146</v>
      </c>
      <c r="BW40" s="4">
        <f t="shared" si="56"/>
        <v>2324.5025157507289</v>
      </c>
      <c r="BX40" s="4">
        <f t="shared" si="56"/>
        <v>2326.5149305314112</v>
      </c>
      <c r="BY40" s="4">
        <f t="shared" ref="BY40:EJ40" si="57">+BY32+BY35+BY36+BY37+BY38-BY39</f>
        <v>2328.5319199432824</v>
      </c>
      <c r="BZ40" s="4">
        <f t="shared" si="57"/>
        <v>2330.5534956794168</v>
      </c>
      <c r="CA40" s="4">
        <f t="shared" si="57"/>
        <v>2332.5796694659407</v>
      </c>
      <c r="CB40" s="4">
        <f t="shared" si="57"/>
        <v>2334.6104530621269</v>
      </c>
      <c r="CC40" s="4">
        <f t="shared" si="57"/>
        <v>2336.6458582605051</v>
      </c>
      <c r="CD40" s="4">
        <f t="shared" si="57"/>
        <v>2338.6858968869547</v>
      </c>
      <c r="CE40" s="4">
        <f t="shared" si="57"/>
        <v>2340.7305808008086</v>
      </c>
      <c r="CF40" s="4">
        <f t="shared" si="57"/>
        <v>2342.7799218949558</v>
      </c>
      <c r="CG40" s="4">
        <f t="shared" si="57"/>
        <v>2344.833932095944</v>
      </c>
      <c r="CH40" s="4">
        <f t="shared" si="57"/>
        <v>2346.8926233640782</v>
      </c>
      <c r="CI40" s="4">
        <f t="shared" si="57"/>
        <v>2348.9560076935259</v>
      </c>
      <c r="CJ40" s="4">
        <f t="shared" si="57"/>
        <v>2351.0240971124213</v>
      </c>
      <c r="CK40" s="4">
        <f t="shared" si="57"/>
        <v>2353.0969036829633</v>
      </c>
      <c r="CL40" s="4">
        <f t="shared" si="57"/>
        <v>2355.1744395015266</v>
      </c>
      <c r="CM40" s="4">
        <f t="shared" si="57"/>
        <v>2357.2567166987587</v>
      </c>
      <c r="CN40" s="4">
        <f t="shared" si="57"/>
        <v>2359.3437474396869</v>
      </c>
      <c r="CO40" s="4">
        <f t="shared" si="57"/>
        <v>2361.435543923822</v>
      </c>
      <c r="CP40" s="4">
        <f t="shared" si="57"/>
        <v>2363.532118385267</v>
      </c>
      <c r="CQ40" s="4">
        <f t="shared" si="57"/>
        <v>2365.6334830928158</v>
      </c>
      <c r="CR40" s="4">
        <f t="shared" si="57"/>
        <v>2367.7396503500627</v>
      </c>
      <c r="CS40" s="4">
        <f t="shared" si="57"/>
        <v>2369.8506324955079</v>
      </c>
      <c r="CT40" s="4">
        <f t="shared" si="57"/>
        <v>2371.9664419026635</v>
      </c>
      <c r="CU40" s="4">
        <f t="shared" si="57"/>
        <v>2374.0870909801597</v>
      </c>
      <c r="CV40" s="4">
        <f t="shared" si="57"/>
        <v>2376.2125921718507</v>
      </c>
      <c r="CW40" s="4">
        <f t="shared" si="57"/>
        <v>2378.3429579569242</v>
      </c>
      <c r="CX40" s="4">
        <f t="shared" si="57"/>
        <v>2380.4782008500074</v>
      </c>
      <c r="CY40" s="4">
        <f t="shared" si="57"/>
        <v>2382.6183334012744</v>
      </c>
      <c r="CZ40" s="4">
        <f t="shared" si="57"/>
        <v>2384.7633681965558</v>
      </c>
      <c r="DA40" s="4">
        <f t="shared" si="57"/>
        <v>2386.9133178574471</v>
      </c>
      <c r="DB40" s="4">
        <f t="shared" si="57"/>
        <v>2389.068195041415</v>
      </c>
      <c r="DC40" s="4">
        <f t="shared" si="57"/>
        <v>2391.2280124419103</v>
      </c>
      <c r="DD40" s="4">
        <f t="shared" si="57"/>
        <v>2393.3927827884772</v>
      </c>
      <c r="DE40" s="4">
        <f t="shared" si="57"/>
        <v>2395.5625188468593</v>
      </c>
      <c r="DF40" s="4">
        <f t="shared" si="57"/>
        <v>2397.7372334191127</v>
      </c>
      <c r="DG40" s="4">
        <f t="shared" si="57"/>
        <v>2399.9169393437205</v>
      </c>
      <c r="DH40" s="4">
        <f t="shared" si="57"/>
        <v>2402.1016494956939</v>
      </c>
      <c r="DI40" s="4">
        <f t="shared" si="57"/>
        <v>2404.2913767866944</v>
      </c>
      <c r="DJ40" s="4">
        <f t="shared" si="57"/>
        <v>2406.4861341651376</v>
      </c>
      <c r="DK40" s="4">
        <f t="shared" si="57"/>
        <v>2408.6859346163092</v>
      </c>
      <c r="DL40" s="4">
        <f t="shared" si="57"/>
        <v>2410.8907911624765</v>
      </c>
      <c r="DM40" s="4">
        <f t="shared" si="57"/>
        <v>2413.1007168629999</v>
      </c>
      <c r="DN40" s="4">
        <f t="shared" si="57"/>
        <v>2415.3157248144494</v>
      </c>
      <c r="DO40" s="4">
        <f t="shared" si="57"/>
        <v>2417.5358281507142</v>
      </c>
      <c r="DP40" s="4">
        <f t="shared" si="57"/>
        <v>2419.7610400431186</v>
      </c>
      <c r="DQ40" s="4">
        <f t="shared" si="57"/>
        <v>2421.9913737005354</v>
      </c>
      <c r="DR40" s="4">
        <f t="shared" si="57"/>
        <v>2424.2268423695023</v>
      </c>
      <c r="DS40" s="4">
        <f t="shared" si="57"/>
        <v>2426.4674593343343</v>
      </c>
      <c r="DT40" s="4">
        <f t="shared" si="57"/>
        <v>2428.7132379172399</v>
      </c>
      <c r="DU40" s="4">
        <f t="shared" si="57"/>
        <v>2430.964191478437</v>
      </c>
      <c r="DV40" s="4">
        <f t="shared" si="57"/>
        <v>2433.2203334162709</v>
      </c>
      <c r="DW40" s="4">
        <f t="shared" si="57"/>
        <v>2435.4816771673259</v>
      </c>
      <c r="DX40" s="4">
        <f t="shared" si="57"/>
        <v>2437.7482362065466</v>
      </c>
      <c r="DY40" s="4">
        <f t="shared" si="57"/>
        <v>2440.0200240473537</v>
      </c>
      <c r="DZ40" s="4">
        <f t="shared" si="57"/>
        <v>2442.2970542417588</v>
      </c>
      <c r="EA40" s="4">
        <f t="shared" si="57"/>
        <v>2444.5793403804882</v>
      </c>
      <c r="EB40" s="4">
        <f t="shared" si="57"/>
        <v>2446.8668960930945</v>
      </c>
      <c r="EC40" s="4">
        <f t="shared" si="57"/>
        <v>2449.1597350480806</v>
      </c>
      <c r="ED40" s="4">
        <f t="shared" si="57"/>
        <v>2451.4578709530142</v>
      </c>
      <c r="EE40" s="4">
        <f t="shared" si="57"/>
        <v>2453.7613175546517</v>
      </c>
      <c r="EF40" s="4">
        <f t="shared" si="57"/>
        <v>2456.070088639055</v>
      </c>
      <c r="EG40" s="4">
        <f t="shared" si="57"/>
        <v>2458.3841980317129</v>
      </c>
      <c r="EH40" s="4">
        <f t="shared" si="57"/>
        <v>2460.7036595976592</v>
      </c>
      <c r="EI40" s="4">
        <f t="shared" si="57"/>
        <v>2463.0284872415978</v>
      </c>
      <c r="EJ40" s="4">
        <f t="shared" si="57"/>
        <v>2465.3586949080227</v>
      </c>
      <c r="EK40" s="4">
        <f t="shared" ref="EK40:GV40" si="58">+EK32+EK35+EK36+EK37+EK38-EK39</f>
        <v>2467.6942965813346</v>
      </c>
      <c r="EL40" s="4">
        <f t="shared" si="58"/>
        <v>2470.0353062859699</v>
      </c>
      <c r="EM40" s="4">
        <f t="shared" si="58"/>
        <v>2472.3817380865221</v>
      </c>
      <c r="EN40" s="4">
        <f t="shared" si="58"/>
        <v>2474.7336060878606</v>
      </c>
      <c r="EO40" s="4">
        <f t="shared" si="58"/>
        <v>2477.0909244352565</v>
      </c>
      <c r="EP40" s="4">
        <f t="shared" si="58"/>
        <v>2479.4537073145075</v>
      </c>
      <c r="EQ40" s="4">
        <f t="shared" si="58"/>
        <v>2481.8219689520597</v>
      </c>
      <c r="ER40" s="4">
        <f t="shared" si="58"/>
        <v>2484.1957236151334</v>
      </c>
      <c r="ES40" s="4">
        <f t="shared" si="58"/>
        <v>2486.5749856118455</v>
      </c>
      <c r="ET40" s="4">
        <f t="shared" si="58"/>
        <v>2488.9597692913403</v>
      </c>
      <c r="EU40" s="4">
        <f t="shared" si="58"/>
        <v>2491.3500890439086</v>
      </c>
      <c r="EV40" s="4">
        <f t="shared" si="58"/>
        <v>2493.7459593011172</v>
      </c>
      <c r="EW40" s="4">
        <f t="shared" si="58"/>
        <v>2496.1473945359357</v>
      </c>
      <c r="EX40" s="4">
        <f t="shared" si="58"/>
        <v>2498.5544092628606</v>
      </c>
      <c r="EY40" s="4">
        <f t="shared" si="58"/>
        <v>2500.9670180380485</v>
      </c>
      <c r="EZ40" s="4">
        <f t="shared" si="58"/>
        <v>2503.3852354594342</v>
      </c>
      <c r="FA40" s="4">
        <f t="shared" si="58"/>
        <v>2505.8090761668664</v>
      </c>
      <c r="FB40" s="4">
        <f t="shared" si="58"/>
        <v>2508.2385548422353</v>
      </c>
      <c r="FC40" s="4">
        <f t="shared" si="58"/>
        <v>2510.6736862095991</v>
      </c>
      <c r="FD40" s="4">
        <f t="shared" si="58"/>
        <v>2513.1144850353121</v>
      </c>
      <c r="FE40" s="4">
        <f t="shared" si="58"/>
        <v>2515.560966128161</v>
      </c>
      <c r="FF40" s="4">
        <f t="shared" si="58"/>
        <v>2518.0131443394866</v>
      </c>
      <c r="FG40" s="4">
        <f t="shared" si="58"/>
        <v>2520.4710345633189</v>
      </c>
      <c r="FH40" s="4">
        <f t="shared" si="58"/>
        <v>2522.9346517365097</v>
      </c>
      <c r="FI40" s="4">
        <f t="shared" si="58"/>
        <v>2525.404010838859</v>
      </c>
      <c r="FJ40" s="4">
        <f t="shared" si="58"/>
        <v>2527.8791268932514</v>
      </c>
      <c r="FK40" s="4">
        <f t="shared" si="58"/>
        <v>2530.3600149657855</v>
      </c>
      <c r="FL40" s="4">
        <f t="shared" si="58"/>
        <v>2532.8466901659058</v>
      </c>
      <c r="FM40" s="4">
        <f t="shared" si="58"/>
        <v>2535.3391676465399</v>
      </c>
      <c r="FN40" s="4">
        <f t="shared" si="58"/>
        <v>2537.8374626042282</v>
      </c>
      <c r="FO40" s="4">
        <f t="shared" si="58"/>
        <v>2540.3415902792585</v>
      </c>
      <c r="FP40" s="4">
        <f t="shared" si="58"/>
        <v>2542.8515659558011</v>
      </c>
      <c r="FQ40" s="4">
        <f t="shared" si="58"/>
        <v>2545.367404962044</v>
      </c>
      <c r="FR40" s="4">
        <f t="shared" si="58"/>
        <v>2547.8891226703245</v>
      </c>
      <c r="FS40" s="4">
        <f t="shared" si="58"/>
        <v>2550.4167344972711</v>
      </c>
      <c r="FT40" s="4">
        <f t="shared" si="58"/>
        <v>2552.9502559039338</v>
      </c>
      <c r="FU40" s="4">
        <f t="shared" si="58"/>
        <v>2555.4897023959224</v>
      </c>
      <c r="FV40" s="4">
        <f t="shared" si="58"/>
        <v>2558.035089523546</v>
      </c>
      <c r="FW40" s="4">
        <f t="shared" si="58"/>
        <v>2560.5864328819471</v>
      </c>
      <c r="FX40" s="4">
        <f t="shared" si="58"/>
        <v>2563.1437481112366</v>
      </c>
      <c r="FY40" s="4">
        <f t="shared" si="58"/>
        <v>2565.7070508966426</v>
      </c>
      <c r="FZ40" s="4">
        <f t="shared" si="58"/>
        <v>2568.2763569686385</v>
      </c>
      <c r="GA40" s="4">
        <f t="shared" si="58"/>
        <v>2570.8516821030853</v>
      </c>
      <c r="GB40" s="4">
        <f t="shared" si="58"/>
        <v>2573.4330421213726</v>
      </c>
      <c r="GC40" s="4">
        <f t="shared" si="58"/>
        <v>2576.0204528905579</v>
      </c>
      <c r="GD40" s="4">
        <f t="shared" si="58"/>
        <v>2578.6139303235063</v>
      </c>
      <c r="GE40" s="4">
        <f t="shared" si="58"/>
        <v>2581.2134903790343</v>
      </c>
      <c r="GF40" s="4">
        <f t="shared" si="58"/>
        <v>2583.8191490620443</v>
      </c>
      <c r="GG40" s="4">
        <f t="shared" si="58"/>
        <v>2586.4309224236749</v>
      </c>
      <c r="GH40" s="4">
        <f t="shared" si="58"/>
        <v>2589.0488265614367</v>
      </c>
      <c r="GI40" s="4">
        <f t="shared" si="58"/>
        <v>2591.67287761936</v>
      </c>
      <c r="GJ40" s="4">
        <f t="shared" si="58"/>
        <v>2594.3030917881315</v>
      </c>
      <c r="GK40" s="4">
        <f t="shared" si="58"/>
        <v>2596.9394853052454</v>
      </c>
      <c r="GL40" s="4">
        <f t="shared" si="58"/>
        <v>2599.582074455142</v>
      </c>
      <c r="GM40" s="4">
        <f t="shared" si="58"/>
        <v>2602.2308755693548</v>
      </c>
      <c r="GN40" s="4">
        <f t="shared" si="58"/>
        <v>2604.8859050266551</v>
      </c>
      <c r="GO40" s="4">
        <f t="shared" si="58"/>
        <v>2607.5471792531957</v>
      </c>
      <c r="GP40" s="4">
        <f t="shared" si="58"/>
        <v>2610.2147147226583</v>
      </c>
      <c r="GQ40" s="4">
        <f t="shared" si="58"/>
        <v>2612.8885279564033</v>
      </c>
      <c r="GR40" s="4">
        <f t="shared" si="58"/>
        <v>2615.5686355236089</v>
      </c>
      <c r="GS40" s="4">
        <f t="shared" si="58"/>
        <v>2618.255054041424</v>
      </c>
      <c r="GT40" s="4">
        <f t="shared" si="58"/>
        <v>2620.9478001751163</v>
      </c>
      <c r="GU40" s="4">
        <f t="shared" si="58"/>
        <v>2623.6468906382174</v>
      </c>
      <c r="GV40" s="4">
        <f t="shared" si="58"/>
        <v>2626.3523421926734</v>
      </c>
      <c r="GW40" s="4">
        <f t="shared" ref="GW40:IV40" si="59">+GW32+GW35+GW36+GW37+GW38-GW39</f>
        <v>2629.064171648994</v>
      </c>
      <c r="GX40" s="4">
        <f t="shared" si="59"/>
        <v>2631.7823958664026</v>
      </c>
      <c r="GY40" s="4">
        <f t="shared" si="59"/>
        <v>2634.5070317529858</v>
      </c>
      <c r="GZ40" s="4">
        <f t="shared" si="59"/>
        <v>2637.2380962658431</v>
      </c>
      <c r="HA40" s="4">
        <f t="shared" si="59"/>
        <v>2639.9756064112394</v>
      </c>
      <c r="HB40" s="4">
        <f t="shared" si="59"/>
        <v>2642.7195792447578</v>
      </c>
      <c r="HC40" s="4">
        <f t="shared" si="59"/>
        <v>2645.4700318714486</v>
      </c>
      <c r="HD40" s="4">
        <f t="shared" si="59"/>
        <v>2648.2269814459842</v>
      </c>
      <c r="HE40" s="4">
        <f t="shared" si="59"/>
        <v>2650.9904451728116</v>
      </c>
      <c r="HF40" s="4">
        <f t="shared" si="59"/>
        <v>2653.7604403063056</v>
      </c>
      <c r="HG40" s="4">
        <f t="shared" si="59"/>
        <v>2656.5369841509232</v>
      </c>
      <c r="HH40" s="4">
        <f t="shared" si="59"/>
        <v>2659.3200940613583</v>
      </c>
      <c r="HI40" s="4">
        <f t="shared" si="59"/>
        <v>2662.1097874426969</v>
      </c>
      <c r="HJ40" s="4">
        <f t="shared" si="59"/>
        <v>2664.906081750571</v>
      </c>
      <c r="HK40" s="4">
        <f t="shared" si="59"/>
        <v>2667.7089944913173</v>
      </c>
      <c r="HL40" s="4">
        <f t="shared" si="59"/>
        <v>2670.5185432221315</v>
      </c>
      <c r="HM40" s="4">
        <f t="shared" si="59"/>
        <v>2673.3347455512258</v>
      </c>
      <c r="HN40" s="4">
        <f t="shared" si="59"/>
        <v>2676.1576191379886</v>
      </c>
      <c r="HO40" s="4">
        <f t="shared" si="59"/>
        <v>2678.9871816931395</v>
      </c>
      <c r="HP40" s="4">
        <f t="shared" si="59"/>
        <v>2681.8234509788895</v>
      </c>
      <c r="HQ40" s="4">
        <f t="shared" si="59"/>
        <v>2684.6664448090987</v>
      </c>
      <c r="HR40" s="4">
        <f t="shared" si="59"/>
        <v>2687.5161810494401</v>
      </c>
      <c r="HS40" s="4">
        <f t="shared" si="59"/>
        <v>2690.3726776175508</v>
      </c>
      <c r="HT40" s="4">
        <f t="shared" si="59"/>
        <v>2693.235952483205</v>
      </c>
      <c r="HU40" s="4">
        <f t="shared" si="59"/>
        <v>2696.1060236684625</v>
      </c>
      <c r="HV40" s="4">
        <f t="shared" si="59"/>
        <v>2698.9829092478399</v>
      </c>
      <c r="HW40" s="4">
        <f t="shared" si="59"/>
        <v>2701.8666273484678</v>
      </c>
      <c r="HX40" s="4">
        <f t="shared" si="59"/>
        <v>2704.7571961502545</v>
      </c>
      <c r="HY40" s="4">
        <f t="shared" si="59"/>
        <v>2707.6546338860503</v>
      </c>
      <c r="HZ40" s="4">
        <f t="shared" si="59"/>
        <v>2710.5589588418088</v>
      </c>
      <c r="IA40" s="4">
        <f t="shared" si="59"/>
        <v>2713.4701893567549</v>
      </c>
      <c r="IB40" s="4">
        <f t="shared" si="59"/>
        <v>2716.3883438235439</v>
      </c>
      <c r="IC40" s="4">
        <f t="shared" si="59"/>
        <v>2719.3134406884333</v>
      </c>
      <c r="ID40" s="4">
        <f t="shared" si="59"/>
        <v>2722.2454984514452</v>
      </c>
      <c r="IE40" s="4">
        <f t="shared" si="59"/>
        <v>2725.1845356665303</v>
      </c>
      <c r="IF40" s="4">
        <f t="shared" si="59"/>
        <v>2728.1305709417397</v>
      </c>
      <c r="IG40" s="4">
        <f t="shared" si="59"/>
        <v>2731.0836229393908</v>
      </c>
      <c r="IH40" s="4">
        <f t="shared" si="59"/>
        <v>2734.043710376232</v>
      </c>
      <c r="II40" s="4">
        <f t="shared" si="59"/>
        <v>2737.010852023614</v>
      </c>
      <c r="IJ40" s="4">
        <f t="shared" si="59"/>
        <v>2739.9850667076607</v>
      </c>
      <c r="IK40" s="4">
        <f t="shared" si="59"/>
        <v>2742.9663733094353</v>
      </c>
      <c r="IL40" s="4">
        <f t="shared" si="59"/>
        <v>2745.9547907651104</v>
      </c>
      <c r="IM40" s="4">
        <f t="shared" si="59"/>
        <v>2748.9503380661417</v>
      </c>
      <c r="IN40" s="4">
        <f t="shared" si="59"/>
        <v>2751.9530342594376</v>
      </c>
      <c r="IO40" s="4">
        <f t="shared" si="59"/>
        <v>2754.962898447528</v>
      </c>
      <c r="IP40" s="4">
        <f t="shared" si="59"/>
        <v>2757.9799497887429</v>
      </c>
      <c r="IQ40" s="4">
        <f t="shared" si="59"/>
        <v>2761.0042074973794</v>
      </c>
      <c r="IR40" s="4">
        <f t="shared" si="59"/>
        <v>2764.0356908438789</v>
      </c>
      <c r="IS40" s="4">
        <f t="shared" si="59"/>
        <v>2767.0744191549984</v>
      </c>
      <c r="IT40" s="4">
        <f t="shared" si="59"/>
        <v>2770.1204118139872</v>
      </c>
      <c r="IU40" s="4">
        <f t="shared" si="59"/>
        <v>2773.1736882607611</v>
      </c>
      <c r="IV40" s="4">
        <f t="shared" si="59"/>
        <v>2776.2342679920766</v>
      </c>
    </row>
    <row r="41" spans="1:256" s="4" customFormat="1" x14ac:dyDescent="0.2">
      <c r="A41"/>
    </row>
    <row r="42" spans="1:256" s="6" customFormat="1" x14ac:dyDescent="0.2">
      <c r="A42" s="5" t="s">
        <v>15</v>
      </c>
    </row>
    <row r="43" spans="1:256" s="4" customFormat="1" x14ac:dyDescent="0.2">
      <c r="A43" t="s">
        <v>16</v>
      </c>
      <c r="C43" s="4">
        <f>+C40</f>
        <v>2190.9111818618239</v>
      </c>
      <c r="D43" s="4">
        <f t="shared" ref="D43:L43" si="60">+D40</f>
        <v>2192.6229263770192</v>
      </c>
      <c r="E43" s="4">
        <f t="shared" si="60"/>
        <v>2194.338484346154</v>
      </c>
      <c r="F43" s="4">
        <f t="shared" si="60"/>
        <v>2196.0578653268062</v>
      </c>
      <c r="G43" s="4">
        <f t="shared" si="60"/>
        <v>2197.7810789031555</v>
      </c>
      <c r="H43" s="4">
        <f t="shared" si="60"/>
        <v>2199.5081346860647</v>
      </c>
      <c r="I43" s="4">
        <f t="shared" si="60"/>
        <v>2201.2390423131569</v>
      </c>
      <c r="J43" s="4">
        <f t="shared" si="60"/>
        <v>2202.9738114488996</v>
      </c>
      <c r="K43" s="4">
        <f t="shared" si="60"/>
        <v>2204.7124517846819</v>
      </c>
      <c r="L43" s="4">
        <f t="shared" si="60"/>
        <v>2206.4549730388976</v>
      </c>
      <c r="M43" s="4">
        <f t="shared" ref="M43:BX43" si="61">+M40</f>
        <v>2208.2013849570267</v>
      </c>
      <c r="N43" s="4">
        <f t="shared" si="61"/>
        <v>2209.9516973117143</v>
      </c>
      <c r="O43" s="4">
        <f t="shared" si="61"/>
        <v>2211.7059199028554</v>
      </c>
      <c r="P43" s="4">
        <f t="shared" si="61"/>
        <v>2213.464062557674</v>
      </c>
      <c r="Q43" s="4">
        <f t="shared" si="61"/>
        <v>2215.2261351308066</v>
      </c>
      <c r="R43" s="4">
        <f t="shared" si="61"/>
        <v>2216.9921475043889</v>
      </c>
      <c r="S43" s="4">
        <f t="shared" si="61"/>
        <v>2218.7621095881277</v>
      </c>
      <c r="T43" s="4">
        <f t="shared" si="61"/>
        <v>2220.536031319396</v>
      </c>
      <c r="U43" s="4">
        <f t="shared" si="61"/>
        <v>2222.3139226633066</v>
      </c>
      <c r="V43" s="4">
        <f t="shared" si="61"/>
        <v>2224.0957936128043</v>
      </c>
      <c r="W43" s="4">
        <f t="shared" si="61"/>
        <v>2225.8816541887418</v>
      </c>
      <c r="X43" s="4">
        <f t="shared" si="61"/>
        <v>2227.6715144399686</v>
      </c>
      <c r="Y43" s="4">
        <f t="shared" si="61"/>
        <v>2229.4653844434133</v>
      </c>
      <c r="Z43" s="4">
        <f t="shared" si="61"/>
        <v>2231.2632743041686</v>
      </c>
      <c r="AA43" s="4">
        <f t="shared" si="61"/>
        <v>2233.0651941555766</v>
      </c>
      <c r="AB43" s="4">
        <f t="shared" si="61"/>
        <v>2234.8711541593148</v>
      </c>
      <c r="AC43" s="4">
        <f t="shared" si="61"/>
        <v>2236.6811645054777</v>
      </c>
      <c r="AD43" s="4">
        <f t="shared" si="61"/>
        <v>2238.4952354126667</v>
      </c>
      <c r="AE43" s="4">
        <f t="shared" si="61"/>
        <v>2240.3133771280736</v>
      </c>
      <c r="AF43" s="4">
        <f t="shared" si="61"/>
        <v>2242.1355999275679</v>
      </c>
      <c r="AG43" s="4">
        <f t="shared" si="61"/>
        <v>2243.9619141157827</v>
      </c>
      <c r="AH43" s="4">
        <f t="shared" si="61"/>
        <v>2245.7923300262023</v>
      </c>
      <c r="AI43" s="4">
        <f t="shared" si="61"/>
        <v>2247.6268580212472</v>
      </c>
      <c r="AJ43" s="4">
        <f t="shared" si="61"/>
        <v>2249.4655084923634</v>
      </c>
      <c r="AK43" s="4">
        <f t="shared" si="61"/>
        <v>2251.3082918601081</v>
      </c>
      <c r="AL43" s="4">
        <f t="shared" si="61"/>
        <v>2253.1552185742416</v>
      </c>
      <c r="AM43" s="4">
        <f t="shared" si="61"/>
        <v>2255.0062991138084</v>
      </c>
      <c r="AN43" s="4">
        <f t="shared" si="61"/>
        <v>2256.8615439872333</v>
      </c>
      <c r="AO43" s="4">
        <f t="shared" si="61"/>
        <v>2258.720963732404</v>
      </c>
      <c r="AP43" s="4">
        <f t="shared" si="61"/>
        <v>2260.5845689167631</v>
      </c>
      <c r="AQ43" s="4">
        <f t="shared" si="61"/>
        <v>2262.4523701373978</v>
      </c>
      <c r="AR43" s="4">
        <f t="shared" si="61"/>
        <v>2264.3243780211264</v>
      </c>
      <c r="AS43" s="4">
        <f t="shared" si="61"/>
        <v>2266.2006032245918</v>
      </c>
      <c r="AT43" s="4">
        <f t="shared" si="61"/>
        <v>2268.0810564343474</v>
      </c>
      <c r="AU43" s="4">
        <f t="shared" si="61"/>
        <v>2269.9657483669525</v>
      </c>
      <c r="AV43" s="4">
        <f t="shared" si="61"/>
        <v>2271.8546897690585</v>
      </c>
      <c r="AW43" s="4">
        <f t="shared" si="61"/>
        <v>2273.7478914175026</v>
      </c>
      <c r="AX43" s="4">
        <f t="shared" si="61"/>
        <v>2275.6453641193971</v>
      </c>
      <c r="AY43" s="4">
        <f t="shared" si="61"/>
        <v>2277.5471187122239</v>
      </c>
      <c r="AZ43" s="4">
        <f t="shared" si="61"/>
        <v>2279.45316606392</v>
      </c>
      <c r="BA43" s="4">
        <f t="shared" si="61"/>
        <v>2281.3635170729785</v>
      </c>
      <c r="BB43" s="4">
        <f t="shared" si="61"/>
        <v>2283.2781826685341</v>
      </c>
      <c r="BC43" s="4">
        <f t="shared" si="61"/>
        <v>2285.1971738104571</v>
      </c>
      <c r="BD43" s="4">
        <f t="shared" si="61"/>
        <v>2287.1205014894485</v>
      </c>
      <c r="BE43" s="4">
        <f t="shared" si="61"/>
        <v>2289.0481767271331</v>
      </c>
      <c r="BF43" s="4">
        <f t="shared" si="61"/>
        <v>2290.9802105761491</v>
      </c>
      <c r="BG43" s="4">
        <f t="shared" si="61"/>
        <v>2292.9166141202459</v>
      </c>
      <c r="BH43" s="4">
        <f t="shared" si="61"/>
        <v>2294.8573984743794</v>
      </c>
      <c r="BI43" s="4">
        <f t="shared" si="61"/>
        <v>2296.8025747848005</v>
      </c>
      <c r="BJ43" s="4">
        <f t="shared" si="61"/>
        <v>2298.7521542291561</v>
      </c>
      <c r="BK43" s="4">
        <f t="shared" si="61"/>
        <v>2300.7061480165817</v>
      </c>
      <c r="BL43" s="4">
        <f t="shared" si="61"/>
        <v>2302.6645673877942</v>
      </c>
      <c r="BM43" s="4">
        <f t="shared" si="61"/>
        <v>2304.6274236151921</v>
      </c>
      <c r="BN43" s="4">
        <f t="shared" si="61"/>
        <v>2306.5947280029486</v>
      </c>
      <c r="BO43" s="4">
        <f t="shared" si="61"/>
        <v>2308.5664918871098</v>
      </c>
      <c r="BP43" s="4">
        <f t="shared" si="61"/>
        <v>2310.5427266356864</v>
      </c>
      <c r="BQ43" s="4">
        <f t="shared" si="61"/>
        <v>2312.5234436487585</v>
      </c>
      <c r="BR43" s="4">
        <f t="shared" si="61"/>
        <v>2314.5086543585676</v>
      </c>
      <c r="BS43" s="4">
        <f t="shared" si="61"/>
        <v>2316.4983702296113</v>
      </c>
      <c r="BT43" s="4">
        <f t="shared" si="61"/>
        <v>2318.4926027587499</v>
      </c>
      <c r="BU43" s="4">
        <f t="shared" si="61"/>
        <v>2320.4913634752947</v>
      </c>
      <c r="BV43" s="4">
        <f t="shared" si="61"/>
        <v>2322.4946639411146</v>
      </c>
      <c r="BW43" s="4">
        <f t="shared" si="61"/>
        <v>2324.5025157507289</v>
      </c>
      <c r="BX43" s="4">
        <f t="shared" si="61"/>
        <v>2326.5149305314112</v>
      </c>
      <c r="BY43" s="4">
        <f t="shared" ref="BY43:EJ43" si="62">+BY40</f>
        <v>2328.5319199432824</v>
      </c>
      <c r="BZ43" s="4">
        <f t="shared" si="62"/>
        <v>2330.5534956794168</v>
      </c>
      <c r="CA43" s="4">
        <f t="shared" si="62"/>
        <v>2332.5796694659407</v>
      </c>
      <c r="CB43" s="4">
        <f t="shared" si="62"/>
        <v>2334.6104530621269</v>
      </c>
      <c r="CC43" s="4">
        <f t="shared" si="62"/>
        <v>2336.6458582605051</v>
      </c>
      <c r="CD43" s="4">
        <f t="shared" si="62"/>
        <v>2338.6858968869547</v>
      </c>
      <c r="CE43" s="4">
        <f t="shared" si="62"/>
        <v>2340.7305808008086</v>
      </c>
      <c r="CF43" s="4">
        <f t="shared" si="62"/>
        <v>2342.7799218949558</v>
      </c>
      <c r="CG43" s="4">
        <f t="shared" si="62"/>
        <v>2344.833932095944</v>
      </c>
      <c r="CH43" s="4">
        <f t="shared" si="62"/>
        <v>2346.8926233640782</v>
      </c>
      <c r="CI43" s="4">
        <f t="shared" si="62"/>
        <v>2348.9560076935259</v>
      </c>
      <c r="CJ43" s="4">
        <f t="shared" si="62"/>
        <v>2351.0240971124213</v>
      </c>
      <c r="CK43" s="4">
        <f t="shared" si="62"/>
        <v>2353.0969036829633</v>
      </c>
      <c r="CL43" s="4">
        <f t="shared" si="62"/>
        <v>2355.1744395015266</v>
      </c>
      <c r="CM43" s="4">
        <f t="shared" si="62"/>
        <v>2357.2567166987587</v>
      </c>
      <c r="CN43" s="4">
        <f t="shared" si="62"/>
        <v>2359.3437474396869</v>
      </c>
      <c r="CO43" s="4">
        <f t="shared" si="62"/>
        <v>2361.435543923822</v>
      </c>
      <c r="CP43" s="4">
        <f t="shared" si="62"/>
        <v>2363.532118385267</v>
      </c>
      <c r="CQ43" s="4">
        <f t="shared" si="62"/>
        <v>2365.6334830928158</v>
      </c>
      <c r="CR43" s="4">
        <f t="shared" si="62"/>
        <v>2367.7396503500627</v>
      </c>
      <c r="CS43" s="4">
        <f t="shared" si="62"/>
        <v>2369.8506324955079</v>
      </c>
      <c r="CT43" s="4">
        <f t="shared" si="62"/>
        <v>2371.9664419026635</v>
      </c>
      <c r="CU43" s="4">
        <f t="shared" si="62"/>
        <v>2374.0870909801597</v>
      </c>
      <c r="CV43" s="4">
        <f t="shared" si="62"/>
        <v>2376.2125921718507</v>
      </c>
      <c r="CW43" s="4">
        <f t="shared" si="62"/>
        <v>2378.3429579569242</v>
      </c>
      <c r="CX43" s="4">
        <f t="shared" si="62"/>
        <v>2380.4782008500074</v>
      </c>
      <c r="CY43" s="4">
        <f t="shared" si="62"/>
        <v>2382.6183334012744</v>
      </c>
      <c r="CZ43" s="4">
        <f t="shared" si="62"/>
        <v>2384.7633681965558</v>
      </c>
      <c r="DA43" s="4">
        <f t="shared" si="62"/>
        <v>2386.9133178574471</v>
      </c>
      <c r="DB43" s="4">
        <f t="shared" si="62"/>
        <v>2389.068195041415</v>
      </c>
      <c r="DC43" s="4">
        <f t="shared" si="62"/>
        <v>2391.2280124419103</v>
      </c>
      <c r="DD43" s="4">
        <f t="shared" si="62"/>
        <v>2393.3927827884772</v>
      </c>
      <c r="DE43" s="4">
        <f t="shared" si="62"/>
        <v>2395.5625188468593</v>
      </c>
      <c r="DF43" s="4">
        <f t="shared" si="62"/>
        <v>2397.7372334191127</v>
      </c>
      <c r="DG43" s="4">
        <f t="shared" si="62"/>
        <v>2399.9169393437205</v>
      </c>
      <c r="DH43" s="4">
        <f t="shared" si="62"/>
        <v>2402.1016494956939</v>
      </c>
      <c r="DI43" s="4">
        <f t="shared" si="62"/>
        <v>2404.2913767866944</v>
      </c>
      <c r="DJ43" s="4">
        <f t="shared" si="62"/>
        <v>2406.4861341651376</v>
      </c>
      <c r="DK43" s="4">
        <f t="shared" si="62"/>
        <v>2408.6859346163092</v>
      </c>
      <c r="DL43" s="4">
        <f t="shared" si="62"/>
        <v>2410.8907911624765</v>
      </c>
      <c r="DM43" s="4">
        <f t="shared" si="62"/>
        <v>2413.1007168629999</v>
      </c>
      <c r="DN43" s="4">
        <f t="shared" si="62"/>
        <v>2415.3157248144494</v>
      </c>
      <c r="DO43" s="4">
        <f t="shared" si="62"/>
        <v>2417.5358281507142</v>
      </c>
      <c r="DP43" s="4">
        <f t="shared" si="62"/>
        <v>2419.7610400431186</v>
      </c>
      <c r="DQ43" s="4">
        <f t="shared" si="62"/>
        <v>2421.9913737005354</v>
      </c>
      <c r="DR43" s="4">
        <f t="shared" si="62"/>
        <v>2424.2268423695023</v>
      </c>
      <c r="DS43" s="4">
        <f t="shared" si="62"/>
        <v>2426.4674593343343</v>
      </c>
      <c r="DT43" s="4">
        <f t="shared" si="62"/>
        <v>2428.7132379172399</v>
      </c>
      <c r="DU43" s="4">
        <f t="shared" si="62"/>
        <v>2430.964191478437</v>
      </c>
      <c r="DV43" s="4">
        <f t="shared" si="62"/>
        <v>2433.2203334162709</v>
      </c>
      <c r="DW43" s="4">
        <f t="shared" si="62"/>
        <v>2435.4816771673259</v>
      </c>
      <c r="DX43" s="4">
        <f t="shared" si="62"/>
        <v>2437.7482362065466</v>
      </c>
      <c r="DY43" s="4">
        <f t="shared" si="62"/>
        <v>2440.0200240473537</v>
      </c>
      <c r="DZ43" s="4">
        <f t="shared" si="62"/>
        <v>2442.2970542417588</v>
      </c>
      <c r="EA43" s="4">
        <f t="shared" si="62"/>
        <v>2444.5793403804882</v>
      </c>
      <c r="EB43" s="4">
        <f t="shared" si="62"/>
        <v>2446.8668960930945</v>
      </c>
      <c r="EC43" s="4">
        <f t="shared" si="62"/>
        <v>2449.1597350480806</v>
      </c>
      <c r="ED43" s="4">
        <f t="shared" si="62"/>
        <v>2451.4578709530142</v>
      </c>
      <c r="EE43" s="4">
        <f t="shared" si="62"/>
        <v>2453.7613175546517</v>
      </c>
      <c r="EF43" s="4">
        <f t="shared" si="62"/>
        <v>2456.070088639055</v>
      </c>
      <c r="EG43" s="4">
        <f t="shared" si="62"/>
        <v>2458.3841980317129</v>
      </c>
      <c r="EH43" s="4">
        <f t="shared" si="62"/>
        <v>2460.7036595976592</v>
      </c>
      <c r="EI43" s="4">
        <f t="shared" si="62"/>
        <v>2463.0284872415978</v>
      </c>
      <c r="EJ43" s="4">
        <f t="shared" si="62"/>
        <v>2465.3586949080227</v>
      </c>
      <c r="EK43" s="4">
        <f t="shared" ref="EK43:GV43" si="63">+EK40</f>
        <v>2467.6942965813346</v>
      </c>
      <c r="EL43" s="4">
        <f t="shared" si="63"/>
        <v>2470.0353062859699</v>
      </c>
      <c r="EM43" s="4">
        <f t="shared" si="63"/>
        <v>2472.3817380865221</v>
      </c>
      <c r="EN43" s="4">
        <f t="shared" si="63"/>
        <v>2474.7336060878606</v>
      </c>
      <c r="EO43" s="4">
        <f t="shared" si="63"/>
        <v>2477.0909244352565</v>
      </c>
      <c r="EP43" s="4">
        <f t="shared" si="63"/>
        <v>2479.4537073145075</v>
      </c>
      <c r="EQ43" s="4">
        <f t="shared" si="63"/>
        <v>2481.8219689520597</v>
      </c>
      <c r="ER43" s="4">
        <f t="shared" si="63"/>
        <v>2484.1957236151334</v>
      </c>
      <c r="ES43" s="4">
        <f t="shared" si="63"/>
        <v>2486.5749856118455</v>
      </c>
      <c r="ET43" s="4">
        <f t="shared" si="63"/>
        <v>2488.9597692913403</v>
      </c>
      <c r="EU43" s="4">
        <f t="shared" si="63"/>
        <v>2491.3500890439086</v>
      </c>
      <c r="EV43" s="4">
        <f t="shared" si="63"/>
        <v>2493.7459593011172</v>
      </c>
      <c r="EW43" s="4">
        <f t="shared" si="63"/>
        <v>2496.1473945359357</v>
      </c>
      <c r="EX43" s="4">
        <f t="shared" si="63"/>
        <v>2498.5544092628606</v>
      </c>
      <c r="EY43" s="4">
        <f t="shared" si="63"/>
        <v>2500.9670180380485</v>
      </c>
      <c r="EZ43" s="4">
        <f t="shared" si="63"/>
        <v>2503.3852354594342</v>
      </c>
      <c r="FA43" s="4">
        <f t="shared" si="63"/>
        <v>2505.8090761668664</v>
      </c>
      <c r="FB43" s="4">
        <f t="shared" si="63"/>
        <v>2508.2385548422353</v>
      </c>
      <c r="FC43" s="4">
        <f t="shared" si="63"/>
        <v>2510.6736862095991</v>
      </c>
      <c r="FD43" s="4">
        <f t="shared" si="63"/>
        <v>2513.1144850353121</v>
      </c>
      <c r="FE43" s="4">
        <f t="shared" si="63"/>
        <v>2515.560966128161</v>
      </c>
      <c r="FF43" s="4">
        <f t="shared" si="63"/>
        <v>2518.0131443394866</v>
      </c>
      <c r="FG43" s="4">
        <f t="shared" si="63"/>
        <v>2520.4710345633189</v>
      </c>
      <c r="FH43" s="4">
        <f t="shared" si="63"/>
        <v>2522.9346517365097</v>
      </c>
      <c r="FI43" s="4">
        <f t="shared" si="63"/>
        <v>2525.404010838859</v>
      </c>
      <c r="FJ43" s="4">
        <f t="shared" si="63"/>
        <v>2527.8791268932514</v>
      </c>
      <c r="FK43" s="4">
        <f t="shared" si="63"/>
        <v>2530.3600149657855</v>
      </c>
      <c r="FL43" s="4">
        <f t="shared" si="63"/>
        <v>2532.8466901659058</v>
      </c>
      <c r="FM43" s="4">
        <f t="shared" si="63"/>
        <v>2535.3391676465399</v>
      </c>
      <c r="FN43" s="4">
        <f t="shared" si="63"/>
        <v>2537.8374626042282</v>
      </c>
      <c r="FO43" s="4">
        <f t="shared" si="63"/>
        <v>2540.3415902792585</v>
      </c>
      <c r="FP43" s="4">
        <f t="shared" si="63"/>
        <v>2542.8515659558011</v>
      </c>
      <c r="FQ43" s="4">
        <f t="shared" si="63"/>
        <v>2545.367404962044</v>
      </c>
      <c r="FR43" s="4">
        <f t="shared" si="63"/>
        <v>2547.8891226703245</v>
      </c>
      <c r="FS43" s="4">
        <f t="shared" si="63"/>
        <v>2550.4167344972711</v>
      </c>
      <c r="FT43" s="4">
        <f t="shared" si="63"/>
        <v>2552.9502559039338</v>
      </c>
      <c r="FU43" s="4">
        <f t="shared" si="63"/>
        <v>2555.4897023959224</v>
      </c>
      <c r="FV43" s="4">
        <f t="shared" si="63"/>
        <v>2558.035089523546</v>
      </c>
      <c r="FW43" s="4">
        <f t="shared" si="63"/>
        <v>2560.5864328819471</v>
      </c>
      <c r="FX43" s="4">
        <f t="shared" si="63"/>
        <v>2563.1437481112366</v>
      </c>
      <c r="FY43" s="4">
        <f t="shared" si="63"/>
        <v>2565.7070508966426</v>
      </c>
      <c r="FZ43" s="4">
        <f t="shared" si="63"/>
        <v>2568.2763569686385</v>
      </c>
      <c r="GA43" s="4">
        <f t="shared" si="63"/>
        <v>2570.8516821030853</v>
      </c>
      <c r="GB43" s="4">
        <f t="shared" si="63"/>
        <v>2573.4330421213726</v>
      </c>
      <c r="GC43" s="4">
        <f t="shared" si="63"/>
        <v>2576.0204528905579</v>
      </c>
      <c r="GD43" s="4">
        <f t="shared" si="63"/>
        <v>2578.6139303235063</v>
      </c>
      <c r="GE43" s="4">
        <f t="shared" si="63"/>
        <v>2581.2134903790343</v>
      </c>
      <c r="GF43" s="4">
        <f t="shared" si="63"/>
        <v>2583.8191490620443</v>
      </c>
      <c r="GG43" s="4">
        <f t="shared" si="63"/>
        <v>2586.4309224236749</v>
      </c>
      <c r="GH43" s="4">
        <f t="shared" si="63"/>
        <v>2589.0488265614367</v>
      </c>
      <c r="GI43" s="4">
        <f t="shared" si="63"/>
        <v>2591.67287761936</v>
      </c>
      <c r="GJ43" s="4">
        <f t="shared" si="63"/>
        <v>2594.3030917881315</v>
      </c>
      <c r="GK43" s="4">
        <f t="shared" si="63"/>
        <v>2596.9394853052454</v>
      </c>
      <c r="GL43" s="4">
        <f t="shared" si="63"/>
        <v>2599.582074455142</v>
      </c>
      <c r="GM43" s="4">
        <f t="shared" si="63"/>
        <v>2602.2308755693548</v>
      </c>
      <c r="GN43" s="4">
        <f t="shared" si="63"/>
        <v>2604.8859050266551</v>
      </c>
      <c r="GO43" s="4">
        <f t="shared" si="63"/>
        <v>2607.5471792531957</v>
      </c>
      <c r="GP43" s="4">
        <f t="shared" si="63"/>
        <v>2610.2147147226583</v>
      </c>
      <c r="GQ43" s="4">
        <f t="shared" si="63"/>
        <v>2612.8885279564033</v>
      </c>
      <c r="GR43" s="4">
        <f t="shared" si="63"/>
        <v>2615.5686355236089</v>
      </c>
      <c r="GS43" s="4">
        <f t="shared" si="63"/>
        <v>2618.255054041424</v>
      </c>
      <c r="GT43" s="4">
        <f t="shared" si="63"/>
        <v>2620.9478001751163</v>
      </c>
      <c r="GU43" s="4">
        <f t="shared" si="63"/>
        <v>2623.6468906382174</v>
      </c>
      <c r="GV43" s="4">
        <f t="shared" si="63"/>
        <v>2626.3523421926734</v>
      </c>
      <c r="GW43" s="4">
        <f t="shared" ref="GW43:IS43" si="64">+GW40</f>
        <v>2629.064171648994</v>
      </c>
      <c r="GX43" s="4">
        <f t="shared" si="64"/>
        <v>2631.7823958664026</v>
      </c>
      <c r="GY43" s="4">
        <f t="shared" si="64"/>
        <v>2634.5070317529858</v>
      </c>
      <c r="GZ43" s="4">
        <f t="shared" si="64"/>
        <v>2637.2380962658431</v>
      </c>
      <c r="HA43" s="4">
        <f t="shared" si="64"/>
        <v>2639.9756064112394</v>
      </c>
      <c r="HB43" s="4">
        <f t="shared" si="64"/>
        <v>2642.7195792447578</v>
      </c>
      <c r="HC43" s="4">
        <f t="shared" si="64"/>
        <v>2645.4700318714486</v>
      </c>
      <c r="HD43" s="4">
        <f t="shared" si="64"/>
        <v>2648.2269814459842</v>
      </c>
      <c r="HE43" s="4">
        <f t="shared" si="64"/>
        <v>2650.9904451728116</v>
      </c>
      <c r="HF43" s="4">
        <f t="shared" si="64"/>
        <v>2653.7604403063056</v>
      </c>
      <c r="HG43" s="4">
        <f t="shared" si="64"/>
        <v>2656.5369841509232</v>
      </c>
      <c r="HH43" s="4">
        <f t="shared" si="64"/>
        <v>2659.3200940613583</v>
      </c>
      <c r="HI43" s="4">
        <f t="shared" si="64"/>
        <v>2662.1097874426969</v>
      </c>
      <c r="HJ43" s="4">
        <f t="shared" si="64"/>
        <v>2664.906081750571</v>
      </c>
      <c r="HK43" s="4">
        <f t="shared" si="64"/>
        <v>2667.7089944913173</v>
      </c>
      <c r="HL43" s="4">
        <f t="shared" si="64"/>
        <v>2670.5185432221315</v>
      </c>
      <c r="HM43" s="4">
        <f t="shared" si="64"/>
        <v>2673.3347455512258</v>
      </c>
      <c r="HN43" s="4">
        <f t="shared" si="64"/>
        <v>2676.1576191379886</v>
      </c>
      <c r="HO43" s="4">
        <f t="shared" si="64"/>
        <v>2678.9871816931395</v>
      </c>
      <c r="HP43" s="4">
        <f t="shared" si="64"/>
        <v>2681.8234509788895</v>
      </c>
      <c r="HQ43" s="4">
        <f t="shared" si="64"/>
        <v>2684.6664448090987</v>
      </c>
      <c r="HR43" s="4">
        <f t="shared" si="64"/>
        <v>2687.5161810494401</v>
      </c>
      <c r="HS43" s="4">
        <f t="shared" si="64"/>
        <v>2690.3726776175508</v>
      </c>
      <c r="HT43" s="4">
        <f t="shared" si="64"/>
        <v>2693.235952483205</v>
      </c>
      <c r="HU43" s="4">
        <f t="shared" si="64"/>
        <v>2696.1060236684625</v>
      </c>
      <c r="HV43" s="4">
        <f t="shared" si="64"/>
        <v>2698.9829092478399</v>
      </c>
      <c r="HW43" s="4">
        <f t="shared" si="64"/>
        <v>2701.8666273484678</v>
      </c>
      <c r="HX43" s="4">
        <f t="shared" si="64"/>
        <v>2704.7571961502545</v>
      </c>
      <c r="HY43" s="4">
        <f t="shared" si="64"/>
        <v>2707.6546338860503</v>
      </c>
      <c r="HZ43" s="4">
        <f t="shared" si="64"/>
        <v>2710.5589588418088</v>
      </c>
      <c r="IA43" s="4">
        <f t="shared" si="64"/>
        <v>2713.4701893567549</v>
      </c>
      <c r="IB43" s="4">
        <f t="shared" si="64"/>
        <v>2716.3883438235439</v>
      </c>
      <c r="IC43" s="4">
        <f t="shared" si="64"/>
        <v>2719.3134406884333</v>
      </c>
      <c r="ID43" s="4">
        <f t="shared" si="64"/>
        <v>2722.2454984514452</v>
      </c>
      <c r="IE43" s="4">
        <f t="shared" si="64"/>
        <v>2725.1845356665303</v>
      </c>
      <c r="IF43" s="4">
        <f t="shared" si="64"/>
        <v>2728.1305709417397</v>
      </c>
      <c r="IG43" s="4">
        <f t="shared" si="64"/>
        <v>2731.0836229393908</v>
      </c>
      <c r="IH43" s="4">
        <f t="shared" si="64"/>
        <v>2734.043710376232</v>
      </c>
      <c r="II43" s="4">
        <f t="shared" si="64"/>
        <v>2737.010852023614</v>
      </c>
      <c r="IJ43" s="4">
        <f t="shared" si="64"/>
        <v>2739.9850667076607</v>
      </c>
      <c r="IK43" s="4">
        <f t="shared" si="64"/>
        <v>2742.9663733094353</v>
      </c>
      <c r="IL43" s="4">
        <f t="shared" si="64"/>
        <v>2745.9547907651104</v>
      </c>
      <c r="IM43" s="4">
        <f t="shared" si="64"/>
        <v>2748.9503380661417</v>
      </c>
      <c r="IN43" s="4">
        <f t="shared" si="64"/>
        <v>2751.9530342594376</v>
      </c>
      <c r="IO43" s="4">
        <f t="shared" si="64"/>
        <v>2754.962898447528</v>
      </c>
      <c r="IP43" s="4">
        <f t="shared" si="64"/>
        <v>2757.9799497887429</v>
      </c>
      <c r="IQ43" s="4">
        <f t="shared" si="64"/>
        <v>2761.0042074973794</v>
      </c>
      <c r="IR43" s="4">
        <f t="shared" si="64"/>
        <v>2764.0356908438789</v>
      </c>
      <c r="IS43" s="4">
        <f t="shared" si="64"/>
        <v>2767.0744191549984</v>
      </c>
      <c r="IT43" s="4">
        <f>+IT40</f>
        <v>2770.1204118139872</v>
      </c>
      <c r="IU43" s="4">
        <f>+IU40</f>
        <v>2773.1736882607611</v>
      </c>
      <c r="IV43" s="4">
        <f>+IV40</f>
        <v>2776.2342679920766</v>
      </c>
    </row>
    <row r="44" spans="1:256" s="4" customFormat="1" x14ac:dyDescent="0.2">
      <c r="A44" t="s">
        <v>17</v>
      </c>
      <c r="B44" s="4">
        <f>+B18</f>
        <v>1600</v>
      </c>
      <c r="C44" s="4">
        <f>+(1+$B$19/12)*B44</f>
        <v>1602.6666666666667</v>
      </c>
      <c r="D44" s="4">
        <f t="shared" ref="D44:BO44" si="65">+(1+$B$19/12)*C44</f>
        <v>1605.337777777778</v>
      </c>
      <c r="E44" s="4">
        <f t="shared" si="65"/>
        <v>1608.0133407407411</v>
      </c>
      <c r="F44" s="4">
        <f t="shared" si="65"/>
        <v>1610.6933629753091</v>
      </c>
      <c r="G44" s="4">
        <f t="shared" si="65"/>
        <v>1613.3778519136013</v>
      </c>
      <c r="H44" s="4">
        <f t="shared" si="65"/>
        <v>1616.0668150001241</v>
      </c>
      <c r="I44" s="4">
        <f t="shared" si="65"/>
        <v>1618.7602596917909</v>
      </c>
      <c r="J44" s="4">
        <f t="shared" si="65"/>
        <v>1621.4581934579439</v>
      </c>
      <c r="K44" s="4">
        <f t="shared" si="65"/>
        <v>1624.160623780374</v>
      </c>
      <c r="L44" s="4">
        <f t="shared" si="65"/>
        <v>1626.8675581533414</v>
      </c>
      <c r="M44" s="4">
        <f t="shared" si="65"/>
        <v>1629.5790040835971</v>
      </c>
      <c r="N44" s="4">
        <f t="shared" si="65"/>
        <v>1632.2949690904031</v>
      </c>
      <c r="O44" s="4">
        <f t="shared" si="65"/>
        <v>1635.0154607055538</v>
      </c>
      <c r="P44" s="4">
        <f t="shared" si="65"/>
        <v>1637.7404864733965</v>
      </c>
      <c r="Q44" s="4">
        <f t="shared" si="65"/>
        <v>1640.4700539508522</v>
      </c>
      <c r="R44" s="4">
        <f t="shared" si="65"/>
        <v>1643.204170707437</v>
      </c>
      <c r="S44" s="4">
        <f t="shared" si="65"/>
        <v>1645.9428443252827</v>
      </c>
      <c r="T44" s="4">
        <f t="shared" si="65"/>
        <v>1648.6860823991583</v>
      </c>
      <c r="U44" s="4">
        <f t="shared" si="65"/>
        <v>1651.4338925364902</v>
      </c>
      <c r="V44" s="4">
        <f t="shared" si="65"/>
        <v>1654.1862823573845</v>
      </c>
      <c r="W44" s="4">
        <f t="shared" si="65"/>
        <v>1656.9432594946468</v>
      </c>
      <c r="X44" s="4">
        <f t="shared" si="65"/>
        <v>1659.7048315938046</v>
      </c>
      <c r="Y44" s="4">
        <f t="shared" si="65"/>
        <v>1662.4710063131276</v>
      </c>
      <c r="Z44" s="4">
        <f t="shared" si="65"/>
        <v>1665.2417913236495</v>
      </c>
      <c r="AA44" s="4">
        <f t="shared" si="65"/>
        <v>1668.0171943091891</v>
      </c>
      <c r="AB44" s="4">
        <f t="shared" si="65"/>
        <v>1670.7972229663712</v>
      </c>
      <c r="AC44" s="4">
        <f t="shared" si="65"/>
        <v>1673.5818850046485</v>
      </c>
      <c r="AD44" s="4">
        <f t="shared" si="65"/>
        <v>1676.371188146323</v>
      </c>
      <c r="AE44" s="4">
        <f t="shared" si="65"/>
        <v>1679.1651401265669</v>
      </c>
      <c r="AF44" s="4">
        <f t="shared" si="65"/>
        <v>1681.9637486934446</v>
      </c>
      <c r="AG44" s="4">
        <f t="shared" si="65"/>
        <v>1684.7670216079337</v>
      </c>
      <c r="AH44" s="4">
        <f t="shared" si="65"/>
        <v>1687.5749666439469</v>
      </c>
      <c r="AI44" s="4">
        <f t="shared" si="65"/>
        <v>1690.3875915883536</v>
      </c>
      <c r="AJ44" s="4">
        <f t="shared" si="65"/>
        <v>1693.204904241001</v>
      </c>
      <c r="AK44" s="4">
        <f t="shared" si="65"/>
        <v>1696.026912414736</v>
      </c>
      <c r="AL44" s="4">
        <f t="shared" si="65"/>
        <v>1698.8536239354273</v>
      </c>
      <c r="AM44" s="4">
        <f t="shared" si="65"/>
        <v>1701.6850466419864</v>
      </c>
      <c r="AN44" s="4">
        <f t="shared" si="65"/>
        <v>1704.5211883863899</v>
      </c>
      <c r="AO44" s="4">
        <f t="shared" si="65"/>
        <v>1707.3620570337007</v>
      </c>
      <c r="AP44" s="4">
        <f t="shared" si="65"/>
        <v>1710.2076604620902</v>
      </c>
      <c r="AQ44" s="4">
        <f t="shared" si="65"/>
        <v>1713.0580065628603</v>
      </c>
      <c r="AR44" s="4">
        <f t="shared" si="65"/>
        <v>1715.9131032404653</v>
      </c>
      <c r="AS44" s="4">
        <f t="shared" si="65"/>
        <v>1718.7729584125327</v>
      </c>
      <c r="AT44" s="4">
        <f t="shared" si="65"/>
        <v>1721.637580009887</v>
      </c>
      <c r="AU44" s="4">
        <f t="shared" si="65"/>
        <v>1724.5069759765702</v>
      </c>
      <c r="AV44" s="4">
        <f t="shared" si="65"/>
        <v>1727.3811542698645</v>
      </c>
      <c r="AW44" s="4">
        <f t="shared" si="65"/>
        <v>1730.2601228603144</v>
      </c>
      <c r="AX44" s="4">
        <f t="shared" si="65"/>
        <v>1733.1438897317482</v>
      </c>
      <c r="AY44" s="4">
        <f t="shared" si="65"/>
        <v>1736.0324628813012</v>
      </c>
      <c r="AZ44" s="4">
        <f t="shared" si="65"/>
        <v>1738.9258503194367</v>
      </c>
      <c r="BA44" s="4">
        <f t="shared" si="65"/>
        <v>1741.8240600699692</v>
      </c>
      <c r="BB44" s="4">
        <f t="shared" si="65"/>
        <v>1744.7271001700858</v>
      </c>
      <c r="BC44" s="4">
        <f t="shared" si="65"/>
        <v>1747.6349786703693</v>
      </c>
      <c r="BD44" s="4">
        <f t="shared" si="65"/>
        <v>1750.54770363482</v>
      </c>
      <c r="BE44" s="4">
        <f t="shared" si="65"/>
        <v>1753.465283140878</v>
      </c>
      <c r="BF44" s="4">
        <f t="shared" si="65"/>
        <v>1756.3877252794462</v>
      </c>
      <c r="BG44" s="4">
        <f t="shared" si="65"/>
        <v>1759.3150381549119</v>
      </c>
      <c r="BH44" s="4">
        <f t="shared" si="65"/>
        <v>1762.2472298851701</v>
      </c>
      <c r="BI44" s="4">
        <f t="shared" si="65"/>
        <v>1765.1843086016454</v>
      </c>
      <c r="BJ44" s="4">
        <f t="shared" si="65"/>
        <v>1768.1262824493149</v>
      </c>
      <c r="BK44" s="4">
        <f t="shared" si="65"/>
        <v>1771.0731595867305</v>
      </c>
      <c r="BL44" s="4">
        <f t="shared" si="65"/>
        <v>1774.0249481860419</v>
      </c>
      <c r="BM44" s="4">
        <f t="shared" si="65"/>
        <v>1776.9816564330188</v>
      </c>
      <c r="BN44" s="4">
        <f t="shared" si="65"/>
        <v>1779.9432925270739</v>
      </c>
      <c r="BO44" s="4">
        <f t="shared" si="65"/>
        <v>1782.9098646812859</v>
      </c>
      <c r="BP44" s="4">
        <f t="shared" ref="BP44:EA44" si="66">+(1+$B$19/12)*BO44</f>
        <v>1785.8813811224213</v>
      </c>
      <c r="BQ44" s="4">
        <f t="shared" si="66"/>
        <v>1788.8578500909587</v>
      </c>
      <c r="BR44" s="4">
        <f t="shared" si="66"/>
        <v>1791.8392798411103</v>
      </c>
      <c r="BS44" s="4">
        <f t="shared" si="66"/>
        <v>1794.8256786408456</v>
      </c>
      <c r="BT44" s="4">
        <f t="shared" si="66"/>
        <v>1797.8170547719137</v>
      </c>
      <c r="BU44" s="4">
        <f t="shared" si="66"/>
        <v>1800.813416529867</v>
      </c>
      <c r="BV44" s="4">
        <f t="shared" si="66"/>
        <v>1803.8147722240835</v>
      </c>
      <c r="BW44" s="4">
        <f t="shared" si="66"/>
        <v>1806.8211301777903</v>
      </c>
      <c r="BX44" s="4">
        <f t="shared" si="66"/>
        <v>1809.8324987280866</v>
      </c>
      <c r="BY44" s="4">
        <f t="shared" si="66"/>
        <v>1812.8488862259669</v>
      </c>
      <c r="BZ44" s="4">
        <f t="shared" si="66"/>
        <v>1815.8703010363436</v>
      </c>
      <c r="CA44" s="4">
        <f t="shared" si="66"/>
        <v>1818.8967515380709</v>
      </c>
      <c r="CB44" s="4">
        <f t="shared" si="66"/>
        <v>1821.9282461239677</v>
      </c>
      <c r="CC44" s="4">
        <f t="shared" si="66"/>
        <v>1824.9647932008411</v>
      </c>
      <c r="CD44" s="4">
        <f t="shared" si="66"/>
        <v>1828.0064011895092</v>
      </c>
      <c r="CE44" s="4">
        <f t="shared" si="66"/>
        <v>1831.0530785248252</v>
      </c>
      <c r="CF44" s="4">
        <f t="shared" si="66"/>
        <v>1834.1048336557001</v>
      </c>
      <c r="CG44" s="4">
        <f t="shared" si="66"/>
        <v>1837.1616750451262</v>
      </c>
      <c r="CH44" s="4">
        <f t="shared" si="66"/>
        <v>1840.2236111702016</v>
      </c>
      <c r="CI44" s="4">
        <f t="shared" si="66"/>
        <v>1843.290650522152</v>
      </c>
      <c r="CJ44" s="4">
        <f t="shared" si="66"/>
        <v>1846.3628016063556</v>
      </c>
      <c r="CK44" s="4">
        <f t="shared" si="66"/>
        <v>1849.4400729423662</v>
      </c>
      <c r="CL44" s="4">
        <f t="shared" si="66"/>
        <v>1852.5224730639368</v>
      </c>
      <c r="CM44" s="4">
        <f t="shared" si="66"/>
        <v>1855.6100105190435</v>
      </c>
      <c r="CN44" s="4">
        <f t="shared" si="66"/>
        <v>1858.7026938699087</v>
      </c>
      <c r="CO44" s="4">
        <f t="shared" si="66"/>
        <v>1861.8005316930253</v>
      </c>
      <c r="CP44" s="4">
        <f t="shared" si="66"/>
        <v>1864.9035325791804</v>
      </c>
      <c r="CQ44" s="4">
        <f t="shared" si="66"/>
        <v>1868.0117051334792</v>
      </c>
      <c r="CR44" s="4">
        <f t="shared" si="66"/>
        <v>1871.1250579753685</v>
      </c>
      <c r="CS44" s="4">
        <f t="shared" si="66"/>
        <v>1874.2435997386608</v>
      </c>
      <c r="CT44" s="4">
        <f t="shared" si="66"/>
        <v>1877.3673390715587</v>
      </c>
      <c r="CU44" s="4">
        <f t="shared" si="66"/>
        <v>1880.496284636678</v>
      </c>
      <c r="CV44" s="4">
        <f t="shared" si="66"/>
        <v>1883.6304451110725</v>
      </c>
      <c r="CW44" s="4">
        <f t="shared" si="66"/>
        <v>1886.7698291862578</v>
      </c>
      <c r="CX44" s="4">
        <f t="shared" si="66"/>
        <v>1889.9144455682349</v>
      </c>
      <c r="CY44" s="4">
        <f t="shared" si="66"/>
        <v>1893.0643029775154</v>
      </c>
      <c r="CZ44" s="4">
        <f t="shared" si="66"/>
        <v>1896.2194101491446</v>
      </c>
      <c r="DA44" s="4">
        <f t="shared" si="66"/>
        <v>1899.3797758327266</v>
      </c>
      <c r="DB44" s="4">
        <f t="shared" si="66"/>
        <v>1902.5454087924479</v>
      </c>
      <c r="DC44" s="4">
        <f t="shared" si="66"/>
        <v>1905.7163178071021</v>
      </c>
      <c r="DD44" s="4">
        <f t="shared" si="66"/>
        <v>1908.8925116701139</v>
      </c>
      <c r="DE44" s="4">
        <f t="shared" si="66"/>
        <v>1912.0739991895641</v>
      </c>
      <c r="DF44" s="4">
        <f t="shared" si="66"/>
        <v>1915.2607891882135</v>
      </c>
      <c r="DG44" s="4">
        <f t="shared" si="66"/>
        <v>1918.4528905035272</v>
      </c>
      <c r="DH44" s="4">
        <f t="shared" si="66"/>
        <v>1921.6503119876998</v>
      </c>
      <c r="DI44" s="4">
        <f t="shared" si="66"/>
        <v>1924.8530625076794</v>
      </c>
      <c r="DJ44" s="4">
        <f t="shared" si="66"/>
        <v>1928.0611509451924</v>
      </c>
      <c r="DK44" s="4">
        <f t="shared" si="66"/>
        <v>1931.2745861967678</v>
      </c>
      <c r="DL44" s="4">
        <f t="shared" si="66"/>
        <v>1934.4933771737626</v>
      </c>
      <c r="DM44" s="4">
        <f t="shared" si="66"/>
        <v>1937.7175328023857</v>
      </c>
      <c r="DN44" s="4">
        <f t="shared" si="66"/>
        <v>1940.947062023723</v>
      </c>
      <c r="DO44" s="4">
        <f t="shared" si="66"/>
        <v>1944.1819737937626</v>
      </c>
      <c r="DP44" s="4">
        <f t="shared" si="66"/>
        <v>1947.422277083419</v>
      </c>
      <c r="DQ44" s="4">
        <f t="shared" si="66"/>
        <v>1950.6679808785582</v>
      </c>
      <c r="DR44" s="4">
        <f t="shared" si="66"/>
        <v>1953.9190941800225</v>
      </c>
      <c r="DS44" s="4">
        <f t="shared" si="66"/>
        <v>1957.1756260036559</v>
      </c>
      <c r="DT44" s="4">
        <f t="shared" si="66"/>
        <v>1960.4375853803288</v>
      </c>
      <c r="DU44" s="4">
        <f t="shared" si="66"/>
        <v>1963.7049813559627</v>
      </c>
      <c r="DV44" s="4">
        <f t="shared" si="66"/>
        <v>1966.977822991556</v>
      </c>
      <c r="DW44" s="4">
        <f t="shared" si="66"/>
        <v>1970.2561193632087</v>
      </c>
      <c r="DX44" s="4">
        <f t="shared" si="66"/>
        <v>1973.5398795621475</v>
      </c>
      <c r="DY44" s="4">
        <f t="shared" si="66"/>
        <v>1976.8291126947511</v>
      </c>
      <c r="DZ44" s="4">
        <f t="shared" si="66"/>
        <v>1980.1238278825758</v>
      </c>
      <c r="EA44" s="4">
        <f t="shared" si="66"/>
        <v>1983.4240342623802</v>
      </c>
      <c r="EB44" s="4">
        <f t="shared" ref="EB44:GM44" si="67">+(1+$B$19/12)*EA44</f>
        <v>1986.729740986151</v>
      </c>
      <c r="EC44" s="4">
        <f t="shared" si="67"/>
        <v>1990.0409572211279</v>
      </c>
      <c r="ED44" s="4">
        <f t="shared" si="67"/>
        <v>1993.3576921498297</v>
      </c>
      <c r="EE44" s="4">
        <f t="shared" si="67"/>
        <v>1996.6799549700795</v>
      </c>
      <c r="EF44" s="4">
        <f t="shared" si="67"/>
        <v>2000.0077548950296</v>
      </c>
      <c r="EG44" s="4">
        <f t="shared" si="67"/>
        <v>2003.341101153188</v>
      </c>
      <c r="EH44" s="4">
        <f t="shared" si="67"/>
        <v>2006.6800029884434</v>
      </c>
      <c r="EI44" s="4">
        <f t="shared" si="67"/>
        <v>2010.024469660091</v>
      </c>
      <c r="EJ44" s="4">
        <f t="shared" si="67"/>
        <v>2013.3745104428579</v>
      </c>
      <c r="EK44" s="4">
        <f t="shared" si="67"/>
        <v>2016.7301346269294</v>
      </c>
      <c r="EL44" s="4">
        <f t="shared" si="67"/>
        <v>2020.0913515179743</v>
      </c>
      <c r="EM44" s="4">
        <f t="shared" si="67"/>
        <v>2023.458170437171</v>
      </c>
      <c r="EN44" s="4">
        <f t="shared" si="67"/>
        <v>2026.8306007212329</v>
      </c>
      <c r="EO44" s="4">
        <f t="shared" si="67"/>
        <v>2030.208651722435</v>
      </c>
      <c r="EP44" s="4">
        <f t="shared" si="67"/>
        <v>2033.5923328086392</v>
      </c>
      <c r="EQ44" s="4">
        <f t="shared" si="67"/>
        <v>2036.9816533633202</v>
      </c>
      <c r="ER44" s="4">
        <f t="shared" si="67"/>
        <v>2040.3766227855924</v>
      </c>
      <c r="ES44" s="4">
        <f t="shared" si="67"/>
        <v>2043.7772504902352</v>
      </c>
      <c r="ET44" s="4">
        <f t="shared" si="67"/>
        <v>2047.183545907719</v>
      </c>
      <c r="EU44" s="4">
        <f t="shared" si="67"/>
        <v>2050.5955184842319</v>
      </c>
      <c r="EV44" s="4">
        <f t="shared" si="67"/>
        <v>2054.0131776817057</v>
      </c>
      <c r="EW44" s="4">
        <f t="shared" si="67"/>
        <v>2057.436532977842</v>
      </c>
      <c r="EX44" s="4">
        <f t="shared" si="67"/>
        <v>2060.8655938661386</v>
      </c>
      <c r="EY44" s="4">
        <f t="shared" si="67"/>
        <v>2064.3003698559155</v>
      </c>
      <c r="EZ44" s="4">
        <f t="shared" si="67"/>
        <v>2067.7408704723421</v>
      </c>
      <c r="FA44" s="4">
        <f t="shared" si="67"/>
        <v>2071.1871052564629</v>
      </c>
      <c r="FB44" s="4">
        <f t="shared" si="67"/>
        <v>2074.6390837652239</v>
      </c>
      <c r="FC44" s="4">
        <f t="shared" si="67"/>
        <v>2078.0968155714995</v>
      </c>
      <c r="FD44" s="4">
        <f t="shared" si="67"/>
        <v>2081.5603102641189</v>
      </c>
      <c r="FE44" s="4">
        <f t="shared" si="67"/>
        <v>2085.0295774478927</v>
      </c>
      <c r="FF44" s="4">
        <f t="shared" si="67"/>
        <v>2088.5046267436392</v>
      </c>
      <c r="FG44" s="4">
        <f t="shared" si="67"/>
        <v>2091.9854677882122</v>
      </c>
      <c r="FH44" s="4">
        <f t="shared" si="67"/>
        <v>2095.4721102345261</v>
      </c>
      <c r="FI44" s="4">
        <f t="shared" si="67"/>
        <v>2098.9645637515837</v>
      </c>
      <c r="FJ44" s="4">
        <f t="shared" si="67"/>
        <v>2102.4628380245031</v>
      </c>
      <c r="FK44" s="4">
        <f t="shared" si="67"/>
        <v>2105.9669427545441</v>
      </c>
      <c r="FL44" s="4">
        <f t="shared" si="67"/>
        <v>2109.4768876591352</v>
      </c>
      <c r="FM44" s="4">
        <f t="shared" si="67"/>
        <v>2112.9926824719005</v>
      </c>
      <c r="FN44" s="4">
        <f t="shared" si="67"/>
        <v>2116.5143369426869</v>
      </c>
      <c r="FO44" s="4">
        <f t="shared" si="67"/>
        <v>2120.0418608375912</v>
      </c>
      <c r="FP44" s="4">
        <f t="shared" si="67"/>
        <v>2123.5752639389875</v>
      </c>
      <c r="FQ44" s="4">
        <f t="shared" si="67"/>
        <v>2127.1145560455525</v>
      </c>
      <c r="FR44" s="4">
        <f t="shared" si="67"/>
        <v>2130.6597469722951</v>
      </c>
      <c r="FS44" s="4">
        <f t="shared" si="67"/>
        <v>2134.2108465505826</v>
      </c>
      <c r="FT44" s="4">
        <f t="shared" si="67"/>
        <v>2137.767864628167</v>
      </c>
      <c r="FU44" s="4">
        <f t="shared" si="67"/>
        <v>2141.3308110692142</v>
      </c>
      <c r="FV44" s="4">
        <f t="shared" si="67"/>
        <v>2144.8996957543295</v>
      </c>
      <c r="FW44" s="4">
        <f t="shared" si="67"/>
        <v>2148.4745285805866</v>
      </c>
      <c r="FX44" s="4">
        <f t="shared" si="67"/>
        <v>2152.0553194615545</v>
      </c>
      <c r="FY44" s="4">
        <f t="shared" si="67"/>
        <v>2155.6420783273238</v>
      </c>
      <c r="FZ44" s="4">
        <f t="shared" si="67"/>
        <v>2159.234815124536</v>
      </c>
      <c r="GA44" s="4">
        <f t="shared" si="67"/>
        <v>2162.8335398164104</v>
      </c>
      <c r="GB44" s="4">
        <f t="shared" si="67"/>
        <v>2166.438262382771</v>
      </c>
      <c r="GC44" s="4">
        <f t="shared" si="67"/>
        <v>2170.0489928200755</v>
      </c>
      <c r="GD44" s="4">
        <f t="shared" si="67"/>
        <v>2173.6657411414421</v>
      </c>
      <c r="GE44" s="4">
        <f t="shared" si="67"/>
        <v>2177.2885173766781</v>
      </c>
      <c r="GF44" s="4">
        <f t="shared" si="67"/>
        <v>2180.917331572306</v>
      </c>
      <c r="GG44" s="4">
        <f t="shared" si="67"/>
        <v>2184.5521937915933</v>
      </c>
      <c r="GH44" s="4">
        <f t="shared" si="67"/>
        <v>2188.1931141145792</v>
      </c>
      <c r="GI44" s="4">
        <f t="shared" si="67"/>
        <v>2191.8401026381034</v>
      </c>
      <c r="GJ44" s="4">
        <f t="shared" si="67"/>
        <v>2195.4931694758338</v>
      </c>
      <c r="GK44" s="4">
        <f t="shared" si="67"/>
        <v>2199.1523247582936</v>
      </c>
      <c r="GL44" s="4">
        <f t="shared" si="67"/>
        <v>2202.8175786328907</v>
      </c>
      <c r="GM44" s="4">
        <f t="shared" si="67"/>
        <v>2206.4889412639454</v>
      </c>
      <c r="GN44" s="4">
        <f t="shared" ref="GN44:IV44" si="68">+(1+$B$19/12)*GM44</f>
        <v>2210.1664228327186</v>
      </c>
      <c r="GO44" s="4">
        <f t="shared" si="68"/>
        <v>2213.8500335374397</v>
      </c>
      <c r="GP44" s="4">
        <f t="shared" si="68"/>
        <v>2217.5397835933354</v>
      </c>
      <c r="GQ44" s="4">
        <f t="shared" si="68"/>
        <v>2221.2356832326577</v>
      </c>
      <c r="GR44" s="4">
        <f t="shared" si="68"/>
        <v>2224.937742704712</v>
      </c>
      <c r="GS44" s="4">
        <f t="shared" si="68"/>
        <v>2228.6459722758868</v>
      </c>
      <c r="GT44" s="4">
        <f t="shared" si="68"/>
        <v>2232.36038222968</v>
      </c>
      <c r="GU44" s="4">
        <f t="shared" si="68"/>
        <v>2236.0809828667298</v>
      </c>
      <c r="GV44" s="4">
        <f t="shared" si="68"/>
        <v>2239.807784504841</v>
      </c>
      <c r="GW44" s="4">
        <f t="shared" si="68"/>
        <v>2243.540797479016</v>
      </c>
      <c r="GX44" s="4">
        <f t="shared" si="68"/>
        <v>2247.2800321414811</v>
      </c>
      <c r="GY44" s="4">
        <f t="shared" si="68"/>
        <v>2251.0254988617171</v>
      </c>
      <c r="GZ44" s="4">
        <f t="shared" si="68"/>
        <v>2254.7772080264867</v>
      </c>
      <c r="HA44" s="4">
        <f t="shared" si="68"/>
        <v>2258.5351700398642</v>
      </c>
      <c r="HB44" s="4">
        <f t="shared" si="68"/>
        <v>2262.299395323264</v>
      </c>
      <c r="HC44" s="4">
        <f t="shared" si="68"/>
        <v>2266.0698943154694</v>
      </c>
      <c r="HD44" s="4">
        <f t="shared" si="68"/>
        <v>2269.8466774726617</v>
      </c>
      <c r="HE44" s="4">
        <f t="shared" si="68"/>
        <v>2273.6297552684496</v>
      </c>
      <c r="HF44" s="4">
        <f t="shared" si="68"/>
        <v>2277.4191381938972</v>
      </c>
      <c r="HG44" s="4">
        <f t="shared" si="68"/>
        <v>2281.2148367575537</v>
      </c>
      <c r="HH44" s="4">
        <f t="shared" si="68"/>
        <v>2285.0168614854829</v>
      </c>
      <c r="HI44" s="4">
        <f t="shared" si="68"/>
        <v>2288.8252229212922</v>
      </c>
      <c r="HJ44" s="4">
        <f t="shared" si="68"/>
        <v>2292.6399316261609</v>
      </c>
      <c r="HK44" s="4">
        <f t="shared" si="68"/>
        <v>2296.4609981788713</v>
      </c>
      <c r="HL44" s="4">
        <f t="shared" si="68"/>
        <v>2300.288433175836</v>
      </c>
      <c r="HM44" s="4">
        <f t="shared" si="68"/>
        <v>2304.1222472311292</v>
      </c>
      <c r="HN44" s="4">
        <f t="shared" si="68"/>
        <v>2307.9624509765144</v>
      </c>
      <c r="HO44" s="4">
        <f t="shared" si="68"/>
        <v>2311.8090550614752</v>
      </c>
      <c r="HP44" s="4">
        <f t="shared" si="68"/>
        <v>2315.6620701532443</v>
      </c>
      <c r="HQ44" s="4">
        <f t="shared" si="68"/>
        <v>2319.5215069368332</v>
      </c>
      <c r="HR44" s="4">
        <f t="shared" si="68"/>
        <v>2323.3873761150612</v>
      </c>
      <c r="HS44" s="4">
        <f t="shared" si="68"/>
        <v>2327.2596884085865</v>
      </c>
      <c r="HT44" s="4">
        <f t="shared" si="68"/>
        <v>2331.1384545559345</v>
      </c>
      <c r="HU44" s="4">
        <f t="shared" si="68"/>
        <v>2335.0236853135279</v>
      </c>
      <c r="HV44" s="4">
        <f t="shared" si="68"/>
        <v>2338.9153914557173</v>
      </c>
      <c r="HW44" s="4">
        <f t="shared" si="68"/>
        <v>2342.8135837748105</v>
      </c>
      <c r="HX44" s="4">
        <f t="shared" si="68"/>
        <v>2346.7182730811019</v>
      </c>
      <c r="HY44" s="4">
        <f t="shared" si="68"/>
        <v>2350.6294702029036</v>
      </c>
      <c r="HZ44" s="4">
        <f t="shared" si="68"/>
        <v>2354.5471859865752</v>
      </c>
      <c r="IA44" s="4">
        <f t="shared" si="68"/>
        <v>2358.471431296553</v>
      </c>
      <c r="IB44" s="4">
        <f t="shared" si="68"/>
        <v>2362.4022170153808</v>
      </c>
      <c r="IC44" s="4">
        <f t="shared" si="68"/>
        <v>2366.33955404374</v>
      </c>
      <c r="ID44" s="4">
        <f t="shared" si="68"/>
        <v>2370.2834533004798</v>
      </c>
      <c r="IE44" s="4">
        <f t="shared" si="68"/>
        <v>2374.2339257226472</v>
      </c>
      <c r="IF44" s="4">
        <f t="shared" si="68"/>
        <v>2378.1909822655184</v>
      </c>
      <c r="IG44" s="4">
        <f t="shared" si="68"/>
        <v>2382.1546339026277</v>
      </c>
      <c r="IH44" s="4">
        <f t="shared" si="68"/>
        <v>2386.1248916257987</v>
      </c>
      <c r="II44" s="4">
        <f t="shared" si="68"/>
        <v>2390.1017664451751</v>
      </c>
      <c r="IJ44" s="4">
        <f t="shared" si="68"/>
        <v>2394.0852693892507</v>
      </c>
      <c r="IK44" s="4">
        <f t="shared" si="68"/>
        <v>2398.0754115048994</v>
      </c>
      <c r="IL44" s="4">
        <f t="shared" si="68"/>
        <v>2402.0722038574077</v>
      </c>
      <c r="IM44" s="4">
        <f t="shared" si="68"/>
        <v>2406.0756575305036</v>
      </c>
      <c r="IN44" s="4">
        <f t="shared" si="68"/>
        <v>2410.0857836263876</v>
      </c>
      <c r="IO44" s="4">
        <f t="shared" si="68"/>
        <v>2414.1025932657649</v>
      </c>
      <c r="IP44" s="4">
        <f t="shared" si="68"/>
        <v>2418.1260975878745</v>
      </c>
      <c r="IQ44" s="4">
        <f t="shared" si="68"/>
        <v>2422.1563077505211</v>
      </c>
      <c r="IR44" s="4">
        <f t="shared" si="68"/>
        <v>2426.1932349301055</v>
      </c>
      <c r="IS44" s="4">
        <f t="shared" si="68"/>
        <v>2430.2368903216557</v>
      </c>
      <c r="IT44" s="4">
        <f t="shared" si="68"/>
        <v>2434.2872851388584</v>
      </c>
      <c r="IU44" s="4">
        <f t="shared" si="68"/>
        <v>2438.34443061409</v>
      </c>
      <c r="IV44" s="4">
        <f t="shared" si="68"/>
        <v>2442.4083379984468</v>
      </c>
    </row>
    <row r="45" spans="1:256" s="4" customFormat="1" x14ac:dyDescent="0.2">
      <c r="A45"/>
    </row>
    <row r="46" spans="1:256" s="4" customFormat="1" x14ac:dyDescent="0.2">
      <c r="A46"/>
    </row>
    <row r="47" spans="1:256" s="6" customFormat="1" x14ac:dyDescent="0.2">
      <c r="A47" s="5" t="s">
        <v>39</v>
      </c>
      <c r="B47" s="6">
        <f>+B29</f>
        <v>20000</v>
      </c>
      <c r="C47" s="6">
        <f>+B47*(1+$B$20/12)+C43-C44</f>
        <v>20654.911181861822</v>
      </c>
      <c r="D47" s="6">
        <f t="shared" ref="D47:BO47" si="69">+C47*(1+$B$20/12)+D43-D44</f>
        <v>21311.046034400602</v>
      </c>
      <c r="E47" s="6">
        <f t="shared" si="69"/>
        <v>21968.407998120685</v>
      </c>
      <c r="F47" s="6">
        <f t="shared" si="69"/>
        <v>22627.000527132586</v>
      </c>
      <c r="G47" s="6">
        <f t="shared" si="69"/>
        <v>23286.82708921258</v>
      </c>
      <c r="H47" s="6">
        <f t="shared" si="69"/>
        <v>23947.891165862562</v>
      </c>
      <c r="I47" s="6">
        <f t="shared" si="69"/>
        <v>24610.19625237014</v>
      </c>
      <c r="J47" s="6">
        <f t="shared" si="69"/>
        <v>25273.745857868998</v>
      </c>
      <c r="K47" s="6">
        <f t="shared" si="69"/>
        <v>25938.543505399539</v>
      </c>
      <c r="L47" s="6">
        <f t="shared" si="69"/>
        <v>26604.592731969762</v>
      </c>
      <c r="M47" s="6">
        <f t="shared" si="69"/>
        <v>27271.897088616428</v>
      </c>
      <c r="N47" s="6">
        <f t="shared" si="69"/>
        <v>27940.460140466461</v>
      </c>
      <c r="O47" s="6">
        <f t="shared" si="69"/>
        <v>28610.285466798654</v>
      </c>
      <c r="P47" s="6">
        <f t="shared" si="69"/>
        <v>29281.376661105591</v>
      </c>
      <c r="Q47" s="6">
        <f t="shared" si="69"/>
        <v>29953.737331155902</v>
      </c>
      <c r="R47" s="6">
        <f t="shared" si="69"/>
        <v>30627.371099056709</v>
      </c>
      <c r="S47" s="6">
        <f t="shared" si="69"/>
        <v>31302.281601316412</v>
      </c>
      <c r="T47" s="6">
        <f t="shared" si="69"/>
        <v>31978.472488907704</v>
      </c>
      <c r="U47" s="6">
        <f t="shared" si="69"/>
        <v>32655.947427330884</v>
      </c>
      <c r="V47" s="6">
        <f t="shared" si="69"/>
        <v>33334.710096677409</v>
      </c>
      <c r="W47" s="6">
        <f t="shared" si="69"/>
        <v>34014.764191693765</v>
      </c>
      <c r="X47" s="6">
        <f t="shared" si="69"/>
        <v>34696.113421845585</v>
      </c>
      <c r="Y47" s="6">
        <f t="shared" si="69"/>
        <v>35378.761511382028</v>
      </c>
      <c r="Z47" s="6">
        <f t="shared" si="69"/>
        <v>36062.712199400492</v>
      </c>
      <c r="AA47" s="6">
        <f t="shared" si="69"/>
        <v>36747.969239911545</v>
      </c>
      <c r="AB47" s="6">
        <f t="shared" si="69"/>
        <v>37434.536401904195</v>
      </c>
      <c r="AC47" s="6">
        <f t="shared" si="69"/>
        <v>38122.417469411375</v>
      </c>
      <c r="AD47" s="6">
        <f t="shared" si="69"/>
        <v>38811.616241575757</v>
      </c>
      <c r="AE47" s="6">
        <f t="shared" si="69"/>
        <v>39502.136532715856</v>
      </c>
      <c r="AF47" s="6">
        <f t="shared" si="69"/>
        <v>40193.982172392374</v>
      </c>
      <c r="AG47" s="6">
        <f t="shared" si="69"/>
        <v>40887.157005474866</v>
      </c>
      <c r="AH47" s="6">
        <f t="shared" si="69"/>
        <v>41581.664892208712</v>
      </c>
      <c r="AI47" s="6">
        <f t="shared" si="69"/>
        <v>42277.509708282305</v>
      </c>
      <c r="AJ47" s="6">
        <f t="shared" si="69"/>
        <v>42974.695344894615</v>
      </c>
      <c r="AK47" s="6">
        <f t="shared" si="69"/>
        <v>43673.225708822967</v>
      </c>
      <c r="AL47" s="6">
        <f t="shared" si="69"/>
        <v>44373.104722491189</v>
      </c>
      <c r="AM47" s="6">
        <f t="shared" si="69"/>
        <v>45074.336324037991</v>
      </c>
      <c r="AN47" s="6">
        <f t="shared" si="69"/>
        <v>45776.92446738563</v>
      </c>
      <c r="AO47" s="6">
        <f t="shared" si="69"/>
        <v>46480.873122308956</v>
      </c>
      <c r="AP47" s="6">
        <f t="shared" si="69"/>
        <v>47186.18627450466</v>
      </c>
      <c r="AQ47" s="6">
        <f t="shared" si="69"/>
        <v>47892.867925660881</v>
      </c>
      <c r="AR47" s="6">
        <f t="shared" si="69"/>
        <v>48600.922093527086</v>
      </c>
      <c r="AS47" s="6">
        <f t="shared" si="69"/>
        <v>49310.352811984238</v>
      </c>
      <c r="AT47" s="6">
        <f t="shared" si="69"/>
        <v>50021.164131115314</v>
      </c>
      <c r="AU47" s="6">
        <f t="shared" si="69"/>
        <v>50733.360117276083</v>
      </c>
      <c r="AV47" s="6">
        <f t="shared" si="69"/>
        <v>51446.944853166198</v>
      </c>
      <c r="AW47" s="6">
        <f t="shared" si="69"/>
        <v>52161.922437900605</v>
      </c>
      <c r="AX47" s="6">
        <f t="shared" si="69"/>
        <v>52878.296987081259</v>
      </c>
      <c r="AY47" s="6">
        <f t="shared" si="69"/>
        <v>53596.072632869123</v>
      </c>
      <c r="AZ47" s="6">
        <f t="shared" si="69"/>
        <v>54315.253524056505</v>
      </c>
      <c r="BA47" s="6">
        <f t="shared" si="69"/>
        <v>55035.843826139702</v>
      </c>
      <c r="BB47" s="6">
        <f t="shared" si="69"/>
        <v>55757.847721391947</v>
      </c>
      <c r="BC47" s="6">
        <f t="shared" si="69"/>
        <v>56481.269408936671</v>
      </c>
      <c r="BD47" s="6">
        <f t="shared" si="69"/>
        <v>57206.113104821095</v>
      </c>
      <c r="BE47" s="6">
        <f t="shared" si="69"/>
        <v>57932.383042090099</v>
      </c>
      <c r="BF47" s="6">
        <f t="shared" si="69"/>
        <v>58660.083470860438</v>
      </c>
      <c r="BG47" s="6">
        <f t="shared" si="69"/>
        <v>59389.218658395308</v>
      </c>
      <c r="BH47" s="6">
        <f t="shared" si="69"/>
        <v>60119.792889179167</v>
      </c>
      <c r="BI47" s="6">
        <f t="shared" si="69"/>
        <v>60851.810464992923</v>
      </c>
      <c r="BJ47" s="6">
        <f t="shared" si="69"/>
        <v>61585.275704989413</v>
      </c>
      <c r="BK47" s="6">
        <f t="shared" si="69"/>
        <v>62320.192945769231</v>
      </c>
      <c r="BL47" s="6">
        <f t="shared" si="69"/>
        <v>63056.566541456879</v>
      </c>
      <c r="BM47" s="6">
        <f t="shared" si="69"/>
        <v>63794.400863777242</v>
      </c>
      <c r="BN47" s="6">
        <f t="shared" si="69"/>
        <v>64533.700302132384</v>
      </c>
      <c r="BO47" s="6">
        <f t="shared" si="69"/>
        <v>65274.469263678657</v>
      </c>
      <c r="BP47" s="6">
        <f t="shared" ref="BP47:EA47" si="70">+BO47*(1+$B$20/12)+BP43-BP44</f>
        <v>66016.712173404187</v>
      </c>
      <c r="BQ47" s="6">
        <f t="shared" si="70"/>
        <v>66760.433474206657</v>
      </c>
      <c r="BR47" s="6">
        <f t="shared" si="70"/>
        <v>67505.637626971467</v>
      </c>
      <c r="BS47" s="6">
        <f t="shared" si="70"/>
        <v>68252.329110650142</v>
      </c>
      <c r="BT47" s="6">
        <f t="shared" si="70"/>
        <v>69000.512422339147</v>
      </c>
      <c r="BU47" s="6">
        <f t="shared" si="70"/>
        <v>69750.192077359039</v>
      </c>
      <c r="BV47" s="6">
        <f t="shared" si="70"/>
        <v>70501.37260933395</v>
      </c>
      <c r="BW47" s="6">
        <f t="shared" si="70"/>
        <v>71254.058570271343</v>
      </c>
      <c r="BX47" s="6">
        <f t="shared" si="70"/>
        <v>72008.25453064224</v>
      </c>
      <c r="BY47" s="6">
        <f t="shared" si="70"/>
        <v>72763.965079461705</v>
      </c>
      <c r="BZ47" s="6">
        <f t="shared" si="70"/>
        <v>73521.194824369653</v>
      </c>
      <c r="CA47" s="6">
        <f t="shared" si="70"/>
        <v>74279.948391712096</v>
      </c>
      <c r="CB47" s="6">
        <f t="shared" si="70"/>
        <v>75040.230426622642</v>
      </c>
      <c r="CC47" s="6">
        <f t="shared" si="70"/>
        <v>75802.045593104398</v>
      </c>
      <c r="CD47" s="6">
        <f t="shared" si="70"/>
        <v>76565.398574112187</v>
      </c>
      <c r="CE47" s="6">
        <f t="shared" si="70"/>
        <v>77330.294071635217</v>
      </c>
      <c r="CF47" s="6">
        <f t="shared" si="70"/>
        <v>78096.736806779925</v>
      </c>
      <c r="CG47" s="6">
        <f t="shared" si="70"/>
        <v>78864.731519853362</v>
      </c>
      <c r="CH47" s="6">
        <f t="shared" si="70"/>
        <v>79634.282970446759</v>
      </c>
      <c r="CI47" s="6">
        <f t="shared" si="70"/>
        <v>80405.395937519643</v>
      </c>
      <c r="CJ47" s="6">
        <f t="shared" si="70"/>
        <v>81178.075219484104</v>
      </c>
      <c r="CK47" s="6">
        <f t="shared" si="70"/>
        <v>81952.325634289649</v>
      </c>
      <c r="CL47" s="6">
        <f t="shared" si="70"/>
        <v>82728.152019508212</v>
      </c>
      <c r="CM47" s="6">
        <f t="shared" si="70"/>
        <v>83505.559232419633</v>
      </c>
      <c r="CN47" s="6">
        <f t="shared" si="70"/>
        <v>84284.552150097486</v>
      </c>
      <c r="CO47" s="6">
        <f t="shared" si="70"/>
        <v>85065.135669495285</v>
      </c>
      <c r="CP47" s="6">
        <f t="shared" si="70"/>
        <v>85847.314707533034</v>
      </c>
      <c r="CQ47" s="6">
        <f t="shared" si="70"/>
        <v>86631.09420118414</v>
      </c>
      <c r="CR47" s="6">
        <f t="shared" si="70"/>
        <v>87416.479107562787</v>
      </c>
      <c r="CS47" s="6">
        <f t="shared" si="70"/>
        <v>88203.474404011518</v>
      </c>
      <c r="CT47" s="6">
        <f t="shared" si="70"/>
        <v>88992.085088189342</v>
      </c>
      <c r="CU47" s="6">
        <f t="shared" si="70"/>
        <v>89782.316178160123</v>
      </c>
      <c r="CV47" s="6">
        <f t="shared" si="70"/>
        <v>90574.172712481435</v>
      </c>
      <c r="CW47" s="6">
        <f t="shared" si="70"/>
        <v>91367.659750293707</v>
      </c>
      <c r="CX47" s="6">
        <f t="shared" si="70"/>
        <v>92162.78237140979</v>
      </c>
      <c r="CY47" s="6">
        <f t="shared" si="70"/>
        <v>92959.54567640493</v>
      </c>
      <c r="CZ47" s="6">
        <f t="shared" si="70"/>
        <v>93757.954786707021</v>
      </c>
      <c r="DA47" s="6">
        <f t="shared" si="70"/>
        <v>94558.014844687437</v>
      </c>
      <c r="DB47" s="6">
        <f t="shared" si="70"/>
        <v>95359.73101375204</v>
      </c>
      <c r="DC47" s="6">
        <f t="shared" si="70"/>
        <v>96163.108478432681</v>
      </c>
      <c r="DD47" s="6">
        <f t="shared" si="70"/>
        <v>96968.152444479158</v>
      </c>
      <c r="DE47" s="6">
        <f t="shared" si="70"/>
        <v>97774.86813895138</v>
      </c>
      <c r="DF47" s="6">
        <f t="shared" si="70"/>
        <v>98583.260810312131</v>
      </c>
      <c r="DG47" s="6">
        <f t="shared" si="70"/>
        <v>99393.335728520033</v>
      </c>
      <c r="DH47" s="6">
        <f t="shared" si="70"/>
        <v>100205.0981851231</v>
      </c>
      <c r="DI47" s="6">
        <f t="shared" si="70"/>
        <v>101018.55349335253</v>
      </c>
      <c r="DJ47" s="6">
        <f t="shared" si="70"/>
        <v>101833.70698821699</v>
      </c>
      <c r="DK47" s="6">
        <f t="shared" si="70"/>
        <v>102650.56402659726</v>
      </c>
      <c r="DL47" s="6">
        <f t="shared" si="70"/>
        <v>103469.12998734131</v>
      </c>
      <c r="DM47" s="6">
        <f t="shared" si="70"/>
        <v>104289.41027135974</v>
      </c>
      <c r="DN47" s="6">
        <f t="shared" si="70"/>
        <v>105111.41030172167</v>
      </c>
      <c r="DO47" s="6">
        <f t="shared" si="70"/>
        <v>105935.13552375104</v>
      </c>
      <c r="DP47" s="6">
        <f t="shared" si="70"/>
        <v>106760.59140512325</v>
      </c>
      <c r="DQ47" s="6">
        <f t="shared" si="70"/>
        <v>107587.78343596232</v>
      </c>
      <c r="DR47" s="6">
        <f t="shared" si="70"/>
        <v>108416.71712893836</v>
      </c>
      <c r="DS47" s="6">
        <f t="shared" si="70"/>
        <v>109247.39801936552</v>
      </c>
      <c r="DT47" s="6">
        <f t="shared" si="70"/>
        <v>110079.83166530031</v>
      </c>
      <c r="DU47" s="6">
        <f t="shared" si="70"/>
        <v>110914.02364764048</v>
      </c>
      <c r="DV47" s="6">
        <f t="shared" si="70"/>
        <v>111749.97957022402</v>
      </c>
      <c r="DW47" s="6">
        <f t="shared" si="70"/>
        <v>112587.70505992889</v>
      </c>
      <c r="DX47" s="6">
        <f t="shared" si="70"/>
        <v>113427.20576677307</v>
      </c>
      <c r="DY47" s="6">
        <f t="shared" si="70"/>
        <v>114268.48736401493</v>
      </c>
      <c r="DZ47" s="6">
        <f t="shared" si="70"/>
        <v>115111.55554825417</v>
      </c>
      <c r="EA47" s="6">
        <f t="shared" si="70"/>
        <v>115956.41603953313</v>
      </c>
      <c r="EB47" s="6">
        <f t="shared" ref="EB47:GM47" si="71">+EA47*(1+$B$20/12)+EB43-EB44</f>
        <v>116803.07458143853</v>
      </c>
      <c r="EC47" s="6">
        <f t="shared" si="71"/>
        <v>117651.53694120364</v>
      </c>
      <c r="ED47" s="6">
        <f t="shared" si="71"/>
        <v>118501.80890981085</v>
      </c>
      <c r="EE47" s="6">
        <f t="shared" si="71"/>
        <v>119353.8963020948</v>
      </c>
      <c r="EF47" s="6">
        <f t="shared" si="71"/>
        <v>120207.80495684581</v>
      </c>
      <c r="EG47" s="6">
        <f t="shared" si="71"/>
        <v>121063.54073691383</v>
      </c>
      <c r="EH47" s="6">
        <f t="shared" si="71"/>
        <v>121921.10952931276</v>
      </c>
      <c r="EI47" s="6">
        <f t="shared" si="71"/>
        <v>122780.51724532532</v>
      </c>
      <c r="EJ47" s="6">
        <f t="shared" si="71"/>
        <v>123641.76982060824</v>
      </c>
      <c r="EK47" s="6">
        <f t="shared" si="71"/>
        <v>124504.87321529802</v>
      </c>
      <c r="EL47" s="6">
        <f t="shared" si="71"/>
        <v>125369.83341411702</v>
      </c>
      <c r="EM47" s="6">
        <f t="shared" si="71"/>
        <v>126236.65642648011</v>
      </c>
      <c r="EN47" s="6">
        <f t="shared" si="71"/>
        <v>127105.34828660167</v>
      </c>
      <c r="EO47" s="6">
        <f t="shared" si="71"/>
        <v>127975.91505360317</v>
      </c>
      <c r="EP47" s="6">
        <f t="shared" si="71"/>
        <v>128848.36281162106</v>
      </c>
      <c r="EQ47" s="6">
        <f t="shared" si="71"/>
        <v>129722.69766991521</v>
      </c>
      <c r="ER47" s="6">
        <f t="shared" si="71"/>
        <v>130598.92576297781</v>
      </c>
      <c r="ES47" s="6">
        <f t="shared" si="71"/>
        <v>131477.0532506427</v>
      </c>
      <c r="ET47" s="6">
        <f t="shared" si="71"/>
        <v>132357.08631819513</v>
      </c>
      <c r="EU47" s="6">
        <f t="shared" si="71"/>
        <v>133239.03117648212</v>
      </c>
      <c r="EV47" s="6">
        <f t="shared" si="71"/>
        <v>134122.89406202314</v>
      </c>
      <c r="EW47" s="6">
        <f t="shared" si="71"/>
        <v>135008.68123712132</v>
      </c>
      <c r="EX47" s="6">
        <f t="shared" si="71"/>
        <v>135896.39898997513</v>
      </c>
      <c r="EY47" s="6">
        <f t="shared" si="71"/>
        <v>136786.0536347905</v>
      </c>
      <c r="EZ47" s="6">
        <f t="shared" si="71"/>
        <v>137677.65151189358</v>
      </c>
      <c r="FA47" s="6">
        <f t="shared" si="71"/>
        <v>138571.19898784364</v>
      </c>
      <c r="FB47" s="6">
        <f t="shared" si="71"/>
        <v>139466.70245554682</v>
      </c>
      <c r="FC47" s="6">
        <f t="shared" si="71"/>
        <v>140364.16833437007</v>
      </c>
      <c r="FD47" s="6">
        <f t="shared" si="71"/>
        <v>141263.60307025583</v>
      </c>
      <c r="FE47" s="6">
        <f t="shared" si="71"/>
        <v>142165.01313583698</v>
      </c>
      <c r="FF47" s="6">
        <f t="shared" si="71"/>
        <v>143068.4050305523</v>
      </c>
      <c r="FG47" s="6">
        <f t="shared" si="71"/>
        <v>143973.78528076259</v>
      </c>
      <c r="FH47" s="6">
        <f t="shared" si="71"/>
        <v>144881.16043986715</v>
      </c>
      <c r="FI47" s="6">
        <f t="shared" si="71"/>
        <v>145790.53708842065</v>
      </c>
      <c r="FJ47" s="6">
        <f t="shared" si="71"/>
        <v>146701.9218342508</v>
      </c>
      <c r="FK47" s="6">
        <f t="shared" si="71"/>
        <v>147615.32131257621</v>
      </c>
      <c r="FL47" s="6">
        <f t="shared" si="71"/>
        <v>148530.7421861249</v>
      </c>
      <c r="FM47" s="6">
        <f t="shared" si="71"/>
        <v>149448.19114525331</v>
      </c>
      <c r="FN47" s="6">
        <f t="shared" si="71"/>
        <v>150367.6749080657</v>
      </c>
      <c r="FO47" s="6">
        <f t="shared" si="71"/>
        <v>151289.20022053423</v>
      </c>
      <c r="FP47" s="6">
        <f t="shared" si="71"/>
        <v>152212.77385661949</v>
      </c>
      <c r="FQ47" s="6">
        <f t="shared" si="71"/>
        <v>153138.40261839138</v>
      </c>
      <c r="FR47" s="6">
        <f t="shared" si="71"/>
        <v>154066.09333615072</v>
      </c>
      <c r="FS47" s="6">
        <f t="shared" si="71"/>
        <v>154995.85286855124</v>
      </c>
      <c r="FT47" s="6">
        <f t="shared" si="71"/>
        <v>155927.6881027222</v>
      </c>
      <c r="FU47" s="6">
        <f t="shared" si="71"/>
        <v>156861.60595439133</v>
      </c>
      <c r="FV47" s="6">
        <f t="shared" si="71"/>
        <v>157797.61336800852</v>
      </c>
      <c r="FW47" s="6">
        <f t="shared" si="71"/>
        <v>158735.71731686991</v>
      </c>
      <c r="FX47" s="6">
        <f t="shared" si="71"/>
        <v>159675.92480324249</v>
      </c>
      <c r="FY47" s="6">
        <f t="shared" si="71"/>
        <v>160618.24285848931</v>
      </c>
      <c r="FZ47" s="6">
        <f t="shared" si="71"/>
        <v>161562.67854319507</v>
      </c>
      <c r="GA47" s="6">
        <f t="shared" si="71"/>
        <v>162509.23894729241</v>
      </c>
      <c r="GB47" s="6">
        <f t="shared" si="71"/>
        <v>163457.93119018865</v>
      </c>
      <c r="GC47" s="6">
        <f t="shared" si="71"/>
        <v>164408.76242089309</v>
      </c>
      <c r="GD47" s="6">
        <f t="shared" si="71"/>
        <v>165361.73981814482</v>
      </c>
      <c r="GE47" s="6">
        <f t="shared" si="71"/>
        <v>166316.87059054102</v>
      </c>
      <c r="GF47" s="6">
        <f t="shared" si="71"/>
        <v>167274.1619766659</v>
      </c>
      <c r="GG47" s="6">
        <f t="shared" si="71"/>
        <v>168233.62124522019</v>
      </c>
      <c r="GH47" s="6">
        <f t="shared" si="71"/>
        <v>169195.25569515111</v>
      </c>
      <c r="GI47" s="6">
        <f t="shared" si="71"/>
        <v>170159.07265578286</v>
      </c>
      <c r="GJ47" s="6">
        <f t="shared" si="71"/>
        <v>171125.07948694777</v>
      </c>
      <c r="GK47" s="6">
        <f t="shared" si="71"/>
        <v>172093.28357911791</v>
      </c>
      <c r="GL47" s="6">
        <f t="shared" si="71"/>
        <v>173063.69235353725</v>
      </c>
      <c r="GM47" s="6">
        <f t="shared" si="71"/>
        <v>174036.3132623545</v>
      </c>
      <c r="GN47" s="6">
        <f t="shared" ref="GN47:IS47" si="72">+GM47*(1+$B$20/12)+GN43-GN44</f>
        <v>175011.15378875629</v>
      </c>
      <c r="GO47" s="6">
        <f t="shared" si="72"/>
        <v>175988.22144710124</v>
      </c>
      <c r="GP47" s="6">
        <f t="shared" si="72"/>
        <v>176967.52378305426</v>
      </c>
      <c r="GQ47" s="6">
        <f t="shared" si="72"/>
        <v>177949.06837372153</v>
      </c>
      <c r="GR47" s="6">
        <f t="shared" si="72"/>
        <v>178932.86282778619</v>
      </c>
      <c r="GS47" s="6">
        <f t="shared" si="72"/>
        <v>179918.91478564436</v>
      </c>
      <c r="GT47" s="6">
        <f t="shared" si="72"/>
        <v>180907.23191954195</v>
      </c>
      <c r="GU47" s="6">
        <f t="shared" si="72"/>
        <v>181897.82193371194</v>
      </c>
      <c r="GV47" s="6">
        <f t="shared" si="72"/>
        <v>182890.69256451214</v>
      </c>
      <c r="GW47" s="6">
        <f t="shared" si="72"/>
        <v>183885.85158056385</v>
      </c>
      <c r="GX47" s="6">
        <f t="shared" si="72"/>
        <v>184883.30678289066</v>
      </c>
      <c r="GY47" s="6">
        <f t="shared" si="72"/>
        <v>185883.06600505827</v>
      </c>
      <c r="GZ47" s="6">
        <f t="shared" si="72"/>
        <v>186885.1371133145</v>
      </c>
      <c r="HA47" s="6">
        <f t="shared" si="72"/>
        <v>187889.52800673025</v>
      </c>
      <c r="HB47" s="6">
        <f t="shared" si="72"/>
        <v>188896.24661734086</v>
      </c>
      <c r="HC47" s="6">
        <f t="shared" si="72"/>
        <v>189905.300910288</v>
      </c>
      <c r="HD47" s="6">
        <f t="shared" si="72"/>
        <v>190916.69888396229</v>
      </c>
      <c r="HE47" s="6">
        <f t="shared" si="72"/>
        <v>191930.44857014655</v>
      </c>
      <c r="HF47" s="6">
        <f t="shared" si="72"/>
        <v>192946.55803415948</v>
      </c>
      <c r="HG47" s="6">
        <f t="shared" si="72"/>
        <v>193965.03537500006</v>
      </c>
      <c r="HH47" s="6">
        <f t="shared" si="72"/>
        <v>194985.88872549261</v>
      </c>
      <c r="HI47" s="6">
        <f t="shared" si="72"/>
        <v>196009.12625243232</v>
      </c>
      <c r="HJ47" s="6">
        <f t="shared" si="72"/>
        <v>197034.75615673154</v>
      </c>
      <c r="HK47" s="6">
        <f t="shared" si="72"/>
        <v>198062.78667356644</v>
      </c>
      <c r="HL47" s="6">
        <f t="shared" si="72"/>
        <v>199093.22607252465</v>
      </c>
      <c r="HM47" s="6">
        <f t="shared" si="72"/>
        <v>200126.08265775317</v>
      </c>
      <c r="HN47" s="6">
        <f t="shared" si="72"/>
        <v>201161.36476810716</v>
      </c>
      <c r="HO47" s="6">
        <f t="shared" si="72"/>
        <v>202199.08077729918</v>
      </c>
      <c r="HP47" s="6">
        <f t="shared" si="72"/>
        <v>203239.23909404918</v>
      </c>
      <c r="HQ47" s="6">
        <f t="shared" si="72"/>
        <v>204281.84816223494</v>
      </c>
      <c r="HR47" s="6">
        <f t="shared" si="72"/>
        <v>205326.91646104344</v>
      </c>
      <c r="HS47" s="6">
        <f t="shared" si="72"/>
        <v>206374.45250512258</v>
      </c>
      <c r="HT47" s="6">
        <f t="shared" si="72"/>
        <v>207424.46484473359</v>
      </c>
      <c r="HU47" s="6">
        <f t="shared" si="72"/>
        <v>208476.96206590431</v>
      </c>
      <c r="HV47" s="6">
        <f t="shared" si="72"/>
        <v>209531.95279058279</v>
      </c>
      <c r="HW47" s="6">
        <f t="shared" si="72"/>
        <v>210589.44567679174</v>
      </c>
      <c r="HX47" s="6">
        <f t="shared" si="72"/>
        <v>211649.44941878357</v>
      </c>
      <c r="HY47" s="6">
        <f t="shared" si="72"/>
        <v>212711.97274719604</v>
      </c>
      <c r="HZ47" s="6">
        <f t="shared" si="72"/>
        <v>213777.02442920863</v>
      </c>
      <c r="IA47" s="6">
        <f t="shared" si="72"/>
        <v>214844.61326869956</v>
      </c>
      <c r="IB47" s="6">
        <f t="shared" si="72"/>
        <v>215914.74810640339</v>
      </c>
      <c r="IC47" s="6">
        <f t="shared" si="72"/>
        <v>216987.43782006943</v>
      </c>
      <c r="ID47" s="6">
        <f t="shared" si="72"/>
        <v>218062.69132462062</v>
      </c>
      <c r="IE47" s="6">
        <f t="shared" si="72"/>
        <v>219140.51757231326</v>
      </c>
      <c r="IF47" s="6">
        <f t="shared" si="72"/>
        <v>220220.92555289721</v>
      </c>
      <c r="IG47" s="6">
        <f t="shared" si="72"/>
        <v>221303.92429377697</v>
      </c>
      <c r="IH47" s="6">
        <f t="shared" si="72"/>
        <v>222389.52286017334</v>
      </c>
      <c r="II47" s="6">
        <f t="shared" si="72"/>
        <v>223477.73035528569</v>
      </c>
      <c r="IJ47" s="6">
        <f t="shared" si="72"/>
        <v>224568.55592045508</v>
      </c>
      <c r="IK47" s="6">
        <f t="shared" si="72"/>
        <v>225662.00873532784</v>
      </c>
      <c r="IL47" s="6">
        <f t="shared" si="72"/>
        <v>226758.09801801995</v>
      </c>
      <c r="IM47" s="6">
        <f t="shared" si="72"/>
        <v>227856.83302528234</v>
      </c>
      <c r="IN47" s="6">
        <f t="shared" si="72"/>
        <v>228958.22305266635</v>
      </c>
      <c r="IO47" s="6">
        <f t="shared" si="72"/>
        <v>230062.27743469036</v>
      </c>
      <c r="IP47" s="6">
        <f t="shared" si="72"/>
        <v>231169.00554500689</v>
      </c>
      <c r="IQ47" s="6">
        <f t="shared" si="72"/>
        <v>232278.41679657044</v>
      </c>
      <c r="IR47" s="6">
        <f t="shared" si="72"/>
        <v>233390.52064180613</v>
      </c>
      <c r="IS47" s="6">
        <f t="shared" si="72"/>
        <v>234505.32657277884</v>
      </c>
      <c r="IT47" s="6">
        <f>+IS47*(1+$B$20/12)+IT43-IT44</f>
        <v>235622.84412136325</v>
      </c>
      <c r="IU47" s="6">
        <f>+IT47*(1+$B$20/12)+IU43-IU44</f>
        <v>236743.08285941448</v>
      </c>
      <c r="IV47" s="6">
        <f>+IU47*(1+$B$20/12)+IV43-IV44</f>
        <v>237866.05239893953</v>
      </c>
    </row>
    <row r="48" spans="1:256" s="4" customFormat="1" x14ac:dyDescent="0.2">
      <c r="A48"/>
    </row>
    <row r="49" spans="1:2" s="4" customFormat="1" x14ac:dyDescent="0.2">
      <c r="A49"/>
    </row>
    <row r="50" spans="1:2" s="4" customFormat="1" x14ac:dyDescent="0.2">
      <c r="A50" t="s">
        <v>34</v>
      </c>
      <c r="B50" s="4">
        <f>+DR27</f>
        <v>512903.7622222561</v>
      </c>
    </row>
    <row r="51" spans="1:2" s="4" customFormat="1" x14ac:dyDescent="0.2">
      <c r="A51" t="s">
        <v>35</v>
      </c>
      <c r="B51" s="4">
        <f>+DR28</f>
        <v>315135.83684632741</v>
      </c>
    </row>
    <row r="52" spans="1:2" s="6" customFormat="1" x14ac:dyDescent="0.2">
      <c r="A52" s="5" t="s">
        <v>28</v>
      </c>
      <c r="B52" s="6">
        <f>+DR29</f>
        <v>197767.92537592869</v>
      </c>
    </row>
    <row r="53" spans="1:2" s="6" customFormat="1" x14ac:dyDescent="0.2">
      <c r="A53" s="5" t="s">
        <v>33</v>
      </c>
      <c r="B53" s="6">
        <f>0.05*DR27</f>
        <v>25645.188111112806</v>
      </c>
    </row>
    <row r="54" spans="1:2" s="6" customFormat="1" x14ac:dyDescent="0.2">
      <c r="A54" s="5" t="s">
        <v>36</v>
      </c>
      <c r="B54" s="6">
        <f>+B52-B53</f>
        <v>172122.73726481589</v>
      </c>
    </row>
    <row r="55" spans="1:2" s="4" customFormat="1" x14ac:dyDescent="0.2">
      <c r="A55"/>
    </row>
    <row r="56" spans="1:2" s="6" customFormat="1" x14ac:dyDescent="0.2">
      <c r="A56" s="5" t="s">
        <v>32</v>
      </c>
      <c r="B56" s="6">
        <f>+DR47</f>
        <v>108416.71712893836</v>
      </c>
    </row>
    <row r="57" spans="1:2" s="4" customFormat="1" x14ac:dyDescent="0.2">
      <c r="A57"/>
    </row>
    <row r="58" spans="1:2" s="6" customFormat="1" x14ac:dyDescent="0.2">
      <c r="A58" s="7" t="s">
        <v>37</v>
      </c>
      <c r="B58" s="8">
        <f>+(B54-B56)/(1+B14)^10</f>
        <v>52261.125310279545</v>
      </c>
    </row>
    <row r="59" spans="1:2" s="4" customFormat="1" x14ac:dyDescent="0.2">
      <c r="A59"/>
    </row>
    <row r="60" spans="1:2" s="4" customFormat="1" x14ac:dyDescent="0.2">
      <c r="A60"/>
    </row>
    <row r="61" spans="1:2" s="4" customFormat="1" x14ac:dyDescent="0.2">
      <c r="A61" t="s">
        <v>42</v>
      </c>
      <c r="B61" s="4">
        <f>+AK27</f>
        <v>445207.06450886815</v>
      </c>
    </row>
    <row r="62" spans="1:2" s="4" customFormat="1" x14ac:dyDescent="0.2">
      <c r="A62" t="s">
        <v>43</v>
      </c>
      <c r="B62" s="4">
        <f>+AK28</f>
        <v>378642.42208916933</v>
      </c>
    </row>
    <row r="63" spans="1:2" s="4" customFormat="1" x14ac:dyDescent="0.2">
      <c r="A63" s="5" t="s">
        <v>44</v>
      </c>
      <c r="B63" s="6">
        <f>+AK29</f>
        <v>66564.642419698823</v>
      </c>
    </row>
    <row r="64" spans="1:2" s="4" customFormat="1" x14ac:dyDescent="0.2">
      <c r="A64" s="5" t="s">
        <v>45</v>
      </c>
      <c r="B64" s="6">
        <f>0.05*AK27</f>
        <v>22260.35322544341</v>
      </c>
    </row>
    <row r="65" spans="1:2" s="4" customFormat="1" x14ac:dyDescent="0.2">
      <c r="A65" s="5" t="s">
        <v>46</v>
      </c>
      <c r="B65" s="6">
        <f>+B63-B64</f>
        <v>44304.289194255412</v>
      </c>
    </row>
    <row r="66" spans="1:2" s="4" customFormat="1" x14ac:dyDescent="0.2">
      <c r="A66"/>
    </row>
    <row r="67" spans="1:2" s="4" customFormat="1" x14ac:dyDescent="0.2">
      <c r="A67" s="5" t="s">
        <v>47</v>
      </c>
      <c r="B67" s="6">
        <f>+AK47</f>
        <v>43673.225708822967</v>
      </c>
    </row>
    <row r="68" spans="1:2" s="4" customFormat="1" x14ac:dyDescent="0.2">
      <c r="A68"/>
    </row>
    <row r="69" spans="1:2" s="4" customFormat="1" x14ac:dyDescent="0.2">
      <c r="A69" s="7" t="s">
        <v>48</v>
      </c>
      <c r="B69" s="8">
        <f>+(B65-B67)/(1+B25/12)^35</f>
        <v>631.0634854324453</v>
      </c>
    </row>
    <row r="70" spans="1:2" s="4" customFormat="1" x14ac:dyDescent="0.2">
      <c r="A70"/>
    </row>
    <row r="71" spans="1:2" s="4" customFormat="1" x14ac:dyDescent="0.2">
      <c r="A71"/>
    </row>
    <row r="72" spans="1:2" s="4" customFormat="1" x14ac:dyDescent="0.2">
      <c r="A72" t="s">
        <v>49</v>
      </c>
      <c r="B72" s="4">
        <f>+AJ27</f>
        <v>444466.28736326267</v>
      </c>
    </row>
    <row r="73" spans="1:2" s="4" customFormat="1" x14ac:dyDescent="0.2">
      <c r="A73" t="s">
        <v>50</v>
      </c>
      <c r="B73" s="4">
        <f>+AJ28</f>
        <v>379287.79063557921</v>
      </c>
    </row>
    <row r="74" spans="1:2" s="4" customFormat="1" x14ac:dyDescent="0.2">
      <c r="A74" s="5" t="s">
        <v>51</v>
      </c>
      <c r="B74" s="6">
        <f>+AJ29</f>
        <v>65178.496727683465</v>
      </c>
    </row>
    <row r="75" spans="1:2" s="4" customFormat="1" x14ac:dyDescent="0.2">
      <c r="A75" s="5" t="s">
        <v>52</v>
      </c>
      <c r="B75" s="6">
        <f>0.05*AJ27</f>
        <v>22223.314368163134</v>
      </c>
    </row>
    <row r="76" spans="1:2" s="4" customFormat="1" x14ac:dyDescent="0.2">
      <c r="A76" s="5" t="s">
        <v>53</v>
      </c>
      <c r="B76" s="6">
        <f>+B74-B75</f>
        <v>42955.182359520331</v>
      </c>
    </row>
    <row r="77" spans="1:2" s="4" customFormat="1" x14ac:dyDescent="0.2">
      <c r="A77"/>
    </row>
    <row r="78" spans="1:2" s="4" customFormat="1" x14ac:dyDescent="0.2">
      <c r="A78" s="5" t="s">
        <v>54</v>
      </c>
      <c r="B78" s="6">
        <f>+AJ47</f>
        <v>42974.695344894615</v>
      </c>
    </row>
    <row r="79" spans="1:2" s="4" customFormat="1" x14ac:dyDescent="0.2">
      <c r="A79"/>
    </row>
    <row r="80" spans="1:2" s="4" customFormat="1" x14ac:dyDescent="0.2">
      <c r="A80" s="7" t="s">
        <v>55</v>
      </c>
      <c r="B80" s="8">
        <f>+(B76-B78)/(1+B36/12)^34</f>
        <v>-19.512985374283744</v>
      </c>
    </row>
    <row r="81" spans="1:1" s="4" customFormat="1" x14ac:dyDescent="0.2">
      <c r="A81"/>
    </row>
    <row r="82" spans="1:1" s="4" customFormat="1" x14ac:dyDescent="0.2">
      <c r="A82"/>
    </row>
    <row r="83" spans="1:1" s="4" customFormat="1" x14ac:dyDescent="0.2">
      <c r="A83"/>
    </row>
    <row r="84" spans="1:1" s="4" customFormat="1" x14ac:dyDescent="0.2">
      <c r="A84"/>
    </row>
    <row r="85" spans="1:1" s="4" customFormat="1" x14ac:dyDescent="0.2">
      <c r="A85"/>
    </row>
    <row r="86" spans="1:1" s="4" customFormat="1" x14ac:dyDescent="0.2">
      <c r="A86"/>
    </row>
    <row r="87" spans="1:1" s="4" customFormat="1" x14ac:dyDescent="0.2">
      <c r="A87"/>
    </row>
    <row r="88" spans="1:1" s="4" customFormat="1" x14ac:dyDescent="0.2">
      <c r="A88"/>
    </row>
    <row r="89" spans="1:1" s="4" customFormat="1" x14ac:dyDescent="0.2">
      <c r="A89"/>
    </row>
    <row r="90" spans="1:1" s="4" customFormat="1" x14ac:dyDescent="0.2">
      <c r="A90"/>
    </row>
    <row r="91" spans="1:1" s="4" customFormat="1" x14ac:dyDescent="0.2">
      <c r="A91"/>
    </row>
    <row r="92" spans="1:1" s="4" customFormat="1" x14ac:dyDescent="0.2">
      <c r="A92"/>
    </row>
    <row r="93" spans="1:1" s="4" customFormat="1" x14ac:dyDescent="0.2">
      <c r="A93"/>
    </row>
    <row r="94" spans="1:1" s="4" customFormat="1" x14ac:dyDescent="0.2">
      <c r="A94"/>
    </row>
    <row r="95" spans="1:1" s="4" customFormat="1" x14ac:dyDescent="0.2">
      <c r="A95"/>
    </row>
    <row r="96" spans="1:1" s="4" customFormat="1" x14ac:dyDescent="0.2">
      <c r="A96"/>
    </row>
    <row r="97" spans="1:1" s="4" customFormat="1" x14ac:dyDescent="0.2">
      <c r="A97"/>
    </row>
    <row r="98" spans="1:1" s="4" customFormat="1" x14ac:dyDescent="0.2">
      <c r="A98"/>
    </row>
    <row r="99" spans="1:1" s="4" customFormat="1" x14ac:dyDescent="0.2">
      <c r="A99"/>
    </row>
    <row r="100" spans="1:1" s="4" customFormat="1" x14ac:dyDescent="0.2">
      <c r="A100"/>
    </row>
    <row r="101" spans="1:1" s="4" customFormat="1" x14ac:dyDescent="0.2">
      <c r="A101"/>
    </row>
    <row r="102" spans="1:1" s="4" customFormat="1" x14ac:dyDescent="0.2">
      <c r="A102"/>
    </row>
    <row r="103" spans="1:1" s="4" customFormat="1" x14ac:dyDescent="0.2">
      <c r="A103"/>
    </row>
    <row r="104" spans="1:1" s="4" customFormat="1" x14ac:dyDescent="0.2">
      <c r="A104"/>
    </row>
    <row r="105" spans="1:1" s="4" customFormat="1" x14ac:dyDescent="0.2">
      <c r="A105"/>
    </row>
    <row r="106" spans="1:1" s="4" customFormat="1" x14ac:dyDescent="0.2">
      <c r="A106"/>
    </row>
    <row r="107" spans="1:1" s="4" customFormat="1" x14ac:dyDescent="0.2">
      <c r="A107"/>
    </row>
    <row r="108" spans="1:1" s="4" customFormat="1" x14ac:dyDescent="0.2">
      <c r="A108"/>
    </row>
    <row r="109" spans="1:1" s="4" customFormat="1" x14ac:dyDescent="0.2">
      <c r="A109"/>
    </row>
    <row r="110" spans="1:1" s="4" customFormat="1" x14ac:dyDescent="0.2">
      <c r="A110"/>
    </row>
    <row r="111" spans="1:1" s="4" customFormat="1" x14ac:dyDescent="0.2">
      <c r="A111"/>
    </row>
    <row r="112" spans="1:1" s="4" customFormat="1" x14ac:dyDescent="0.2">
      <c r="A112"/>
    </row>
    <row r="113" spans="1:1" s="4" customFormat="1" x14ac:dyDescent="0.2">
      <c r="A113"/>
    </row>
    <row r="114" spans="1:1" s="4" customFormat="1" x14ac:dyDescent="0.2">
      <c r="A114"/>
    </row>
    <row r="115" spans="1:1" s="4" customFormat="1" x14ac:dyDescent="0.2">
      <c r="A115"/>
    </row>
    <row r="116" spans="1:1" s="4" customFormat="1" x14ac:dyDescent="0.2">
      <c r="A116"/>
    </row>
    <row r="117" spans="1:1" s="4" customFormat="1" x14ac:dyDescent="0.2">
      <c r="A117"/>
    </row>
    <row r="118" spans="1:1" s="4" customFormat="1" x14ac:dyDescent="0.2">
      <c r="A118"/>
    </row>
    <row r="119" spans="1:1" s="4" customFormat="1" x14ac:dyDescent="0.2">
      <c r="A119"/>
    </row>
    <row r="120" spans="1:1" s="4" customFormat="1" x14ac:dyDescent="0.2">
      <c r="A120"/>
    </row>
    <row r="121" spans="1:1" s="4" customFormat="1" x14ac:dyDescent="0.2">
      <c r="A121"/>
    </row>
    <row r="122" spans="1:1" s="4" customFormat="1" x14ac:dyDescent="0.2">
      <c r="A122"/>
    </row>
    <row r="123" spans="1:1" s="4" customFormat="1" x14ac:dyDescent="0.2">
      <c r="A123"/>
    </row>
    <row r="124" spans="1:1" s="4" customFormat="1" x14ac:dyDescent="0.2">
      <c r="A124"/>
    </row>
    <row r="125" spans="1:1" s="4" customFormat="1" x14ac:dyDescent="0.2">
      <c r="A125"/>
    </row>
    <row r="126" spans="1:1" s="4" customFormat="1" x14ac:dyDescent="0.2">
      <c r="A126"/>
    </row>
    <row r="127" spans="1:1" s="4" customFormat="1" x14ac:dyDescent="0.2">
      <c r="A127"/>
    </row>
    <row r="128" spans="1:1" s="4" customFormat="1" x14ac:dyDescent="0.2">
      <c r="A128"/>
    </row>
    <row r="129" spans="1:1" s="4" customFormat="1" x14ac:dyDescent="0.2">
      <c r="A129"/>
    </row>
    <row r="130" spans="1:1" s="4" customFormat="1" x14ac:dyDescent="0.2">
      <c r="A130"/>
    </row>
    <row r="131" spans="1:1" s="4" customFormat="1" x14ac:dyDescent="0.2">
      <c r="A131"/>
    </row>
    <row r="132" spans="1:1" s="4" customFormat="1" x14ac:dyDescent="0.2">
      <c r="A132"/>
    </row>
    <row r="133" spans="1:1" s="4" customFormat="1" x14ac:dyDescent="0.2">
      <c r="A133"/>
    </row>
    <row r="134" spans="1:1" s="4" customFormat="1" x14ac:dyDescent="0.2">
      <c r="A134"/>
    </row>
    <row r="135" spans="1:1" s="4" customFormat="1" x14ac:dyDescent="0.2">
      <c r="A135"/>
    </row>
    <row r="136" spans="1:1" s="4" customFormat="1" x14ac:dyDescent="0.2">
      <c r="A136"/>
    </row>
    <row r="137" spans="1:1" s="4" customFormat="1" x14ac:dyDescent="0.2">
      <c r="A137"/>
    </row>
    <row r="138" spans="1:1" s="4" customFormat="1" x14ac:dyDescent="0.2">
      <c r="A138"/>
    </row>
    <row r="139" spans="1:1" s="4" customFormat="1" x14ac:dyDescent="0.2">
      <c r="A139"/>
    </row>
    <row r="140" spans="1:1" s="4" customFormat="1" x14ac:dyDescent="0.2">
      <c r="A140"/>
    </row>
    <row r="141" spans="1:1" s="4" customFormat="1" x14ac:dyDescent="0.2">
      <c r="A141"/>
    </row>
    <row r="142" spans="1:1" s="4" customFormat="1" x14ac:dyDescent="0.2">
      <c r="A142"/>
    </row>
    <row r="143" spans="1:1" s="4" customFormat="1" x14ac:dyDescent="0.2">
      <c r="A143"/>
    </row>
    <row r="144" spans="1:1" s="4" customFormat="1" x14ac:dyDescent="0.2">
      <c r="A144"/>
    </row>
    <row r="145" spans="1:1" s="4" customFormat="1" x14ac:dyDescent="0.2">
      <c r="A145"/>
    </row>
    <row r="146" spans="1:1" s="4" customFormat="1" x14ac:dyDescent="0.2">
      <c r="A146"/>
    </row>
    <row r="147" spans="1:1" s="4" customFormat="1" x14ac:dyDescent="0.2">
      <c r="A147"/>
    </row>
    <row r="148" spans="1:1" s="4" customFormat="1" x14ac:dyDescent="0.2">
      <c r="A148"/>
    </row>
    <row r="149" spans="1:1" s="4" customFormat="1" x14ac:dyDescent="0.2">
      <c r="A149"/>
    </row>
    <row r="150" spans="1:1" s="4" customFormat="1" x14ac:dyDescent="0.2">
      <c r="A150"/>
    </row>
    <row r="151" spans="1:1" s="4" customFormat="1" x14ac:dyDescent="0.2">
      <c r="A151"/>
    </row>
    <row r="152" spans="1:1" s="4" customFormat="1" x14ac:dyDescent="0.2">
      <c r="A152"/>
    </row>
    <row r="153" spans="1:1" s="4" customFormat="1" x14ac:dyDescent="0.2">
      <c r="A153"/>
    </row>
    <row r="154" spans="1:1" s="4" customFormat="1" x14ac:dyDescent="0.2">
      <c r="A154"/>
    </row>
    <row r="155" spans="1:1" s="4" customFormat="1" x14ac:dyDescent="0.2">
      <c r="A155"/>
    </row>
    <row r="156" spans="1:1" s="4" customFormat="1" x14ac:dyDescent="0.2">
      <c r="A156"/>
    </row>
    <row r="157" spans="1:1" s="4" customFormat="1" x14ac:dyDescent="0.2">
      <c r="A157"/>
    </row>
    <row r="158" spans="1:1" s="4" customFormat="1" x14ac:dyDescent="0.2">
      <c r="A158"/>
    </row>
    <row r="159" spans="1:1" s="4" customFormat="1" x14ac:dyDescent="0.2">
      <c r="A159"/>
    </row>
    <row r="160" spans="1:1" s="4" customFormat="1" x14ac:dyDescent="0.2">
      <c r="A160"/>
    </row>
    <row r="161" spans="1:1" s="4" customFormat="1" x14ac:dyDescent="0.2">
      <c r="A161"/>
    </row>
    <row r="162" spans="1:1" s="4" customFormat="1" x14ac:dyDescent="0.2">
      <c r="A162"/>
    </row>
    <row r="163" spans="1:1" s="4" customFormat="1" x14ac:dyDescent="0.2">
      <c r="A163"/>
    </row>
    <row r="164" spans="1:1" s="4" customFormat="1" x14ac:dyDescent="0.2">
      <c r="A164"/>
    </row>
    <row r="165" spans="1:1" s="4" customFormat="1" x14ac:dyDescent="0.2">
      <c r="A165"/>
    </row>
    <row r="166" spans="1:1" s="4" customFormat="1" x14ac:dyDescent="0.2">
      <c r="A166"/>
    </row>
    <row r="167" spans="1:1" s="4" customFormat="1" x14ac:dyDescent="0.2">
      <c r="A167"/>
    </row>
    <row r="168" spans="1:1" s="4" customFormat="1" x14ac:dyDescent="0.2">
      <c r="A168"/>
    </row>
    <row r="169" spans="1:1" s="4" customFormat="1" x14ac:dyDescent="0.2">
      <c r="A169"/>
    </row>
    <row r="170" spans="1:1" s="4" customFormat="1" x14ac:dyDescent="0.2">
      <c r="A170"/>
    </row>
    <row r="171" spans="1:1" s="4" customFormat="1" x14ac:dyDescent="0.2">
      <c r="A171"/>
    </row>
    <row r="172" spans="1:1" s="4" customFormat="1" x14ac:dyDescent="0.2">
      <c r="A172"/>
    </row>
    <row r="173" spans="1:1" s="4" customFormat="1" x14ac:dyDescent="0.2">
      <c r="A173"/>
    </row>
    <row r="174" spans="1:1" s="4" customFormat="1" x14ac:dyDescent="0.2">
      <c r="A174"/>
    </row>
    <row r="175" spans="1:1" s="4" customFormat="1" x14ac:dyDescent="0.2">
      <c r="A175"/>
    </row>
    <row r="176" spans="1:1" s="4" customFormat="1" x14ac:dyDescent="0.2">
      <c r="A176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902A-76C6-420D-85A4-7148C186BB15}">
  <dimension ref="A1:IV180"/>
  <sheetViews>
    <sheetView topLeftCell="A24" zoomScale="130" zoomScaleNormal="130" workbookViewId="0">
      <selection activeCell="A24" sqref="A1:XFD1048576"/>
    </sheetView>
  </sheetViews>
  <sheetFormatPr defaultRowHeight="12.75" x14ac:dyDescent="0.2"/>
  <cols>
    <col min="1" max="1" width="57.5703125" bestFit="1" customWidth="1"/>
    <col min="2" max="2" width="11.28515625" bestFit="1" customWidth="1"/>
    <col min="3" max="253" width="11.42578125" bestFit="1" customWidth="1"/>
  </cols>
  <sheetData>
    <row r="1" spans="1:12" s="5" customFormat="1" x14ac:dyDescent="0.2">
      <c r="A1" s="5" t="s">
        <v>0</v>
      </c>
    </row>
    <row r="3" spans="1:12" x14ac:dyDescent="0.2">
      <c r="F3" s="14"/>
      <c r="G3" s="14"/>
      <c r="H3" s="14"/>
      <c r="I3" s="14"/>
      <c r="J3" s="14"/>
      <c r="K3" s="14"/>
      <c r="L3" s="14"/>
    </row>
    <row r="4" spans="1:12" x14ac:dyDescent="0.2">
      <c r="A4" t="s">
        <v>1</v>
      </c>
      <c r="B4" s="1">
        <v>420000</v>
      </c>
      <c r="F4" s="14"/>
      <c r="G4" s="15"/>
      <c r="H4" s="14"/>
      <c r="I4" s="14"/>
      <c r="J4" s="14"/>
      <c r="K4" s="14"/>
      <c r="L4" s="14"/>
    </row>
    <row r="5" spans="1:12" x14ac:dyDescent="0.2">
      <c r="A5" t="s">
        <v>2</v>
      </c>
      <c r="B5" s="1">
        <v>20000</v>
      </c>
      <c r="F5" s="14"/>
      <c r="G5" s="14"/>
      <c r="H5" s="14"/>
      <c r="I5" s="14"/>
      <c r="J5" s="14"/>
      <c r="K5" s="14"/>
      <c r="L5" s="14"/>
    </row>
    <row r="6" spans="1:12" x14ac:dyDescent="0.2">
      <c r="A6" t="s">
        <v>3</v>
      </c>
      <c r="B6" s="2">
        <v>0.04</v>
      </c>
      <c r="F6" s="14"/>
      <c r="G6" s="14"/>
      <c r="H6" s="14"/>
      <c r="I6" s="14"/>
      <c r="J6" s="14"/>
      <c r="K6" s="14"/>
      <c r="L6" s="14"/>
    </row>
    <row r="7" spans="1:12" x14ac:dyDescent="0.2">
      <c r="A7" t="s">
        <v>12</v>
      </c>
      <c r="B7" s="1">
        <v>30</v>
      </c>
      <c r="F7" s="14"/>
      <c r="G7" s="14"/>
      <c r="H7" s="14"/>
      <c r="I7" s="14"/>
      <c r="J7" s="14"/>
      <c r="K7" s="14"/>
      <c r="L7" s="14"/>
    </row>
    <row r="8" spans="1:12" x14ac:dyDescent="0.2">
      <c r="A8" t="s">
        <v>4</v>
      </c>
      <c r="B8" s="3">
        <v>1.2500000000000001E-2</v>
      </c>
      <c r="F8" s="14"/>
      <c r="G8" s="14"/>
      <c r="H8" s="14"/>
      <c r="I8" s="14"/>
      <c r="J8" s="14"/>
      <c r="K8" s="14"/>
      <c r="L8" s="14"/>
    </row>
    <row r="9" spans="1:12" x14ac:dyDescent="0.2">
      <c r="A9" t="s">
        <v>7</v>
      </c>
      <c r="B9" s="1">
        <v>1000</v>
      </c>
      <c r="F9" s="14"/>
      <c r="G9" s="14"/>
      <c r="H9" s="14"/>
      <c r="I9" s="14"/>
      <c r="J9" s="14"/>
      <c r="K9" s="14"/>
      <c r="L9" s="14"/>
    </row>
    <row r="10" spans="1:12" x14ac:dyDescent="0.2">
      <c r="A10" t="s">
        <v>29</v>
      </c>
      <c r="B10" s="1">
        <v>2000</v>
      </c>
      <c r="F10" s="14"/>
      <c r="G10" s="14"/>
      <c r="H10" s="14"/>
      <c r="I10" s="14"/>
      <c r="J10" s="14"/>
      <c r="K10" s="14"/>
      <c r="L10" s="14"/>
    </row>
    <row r="11" spans="1:12" x14ac:dyDescent="0.2">
      <c r="A11" t="s">
        <v>11</v>
      </c>
      <c r="B11" s="1">
        <v>1500</v>
      </c>
    </row>
    <row r="12" spans="1:12" x14ac:dyDescent="0.2">
      <c r="A12" t="s">
        <v>8</v>
      </c>
      <c r="B12" s="9">
        <v>0.02</v>
      </c>
    </row>
    <row r="13" spans="1:12" x14ac:dyDescent="0.2">
      <c r="A13" t="s">
        <v>26</v>
      </c>
      <c r="B13" s="2">
        <v>0.3</v>
      </c>
    </row>
    <row r="14" spans="1:12" x14ac:dyDescent="0.2">
      <c r="A14" t="s">
        <v>30</v>
      </c>
      <c r="B14" s="2">
        <v>0.02</v>
      </c>
    </row>
    <row r="15" spans="1:12" x14ac:dyDescent="0.2">
      <c r="A15" t="s">
        <v>9</v>
      </c>
      <c r="B15" s="16">
        <f>+(B4-B5)*(1-1/(1+B6/12))/(1/(1+B6/12)-1/(1+B6/12)^(B7*12 +1))</f>
        <v>1909.6611818618239</v>
      </c>
      <c r="C15" t="s">
        <v>38</v>
      </c>
    </row>
    <row r="16" spans="1:12" x14ac:dyDescent="0.2">
      <c r="B16" s="14"/>
    </row>
    <row r="17" spans="1:256" x14ac:dyDescent="0.2">
      <c r="C17" s="10"/>
    </row>
    <row r="18" spans="1:256" x14ac:dyDescent="0.2">
      <c r="A18" t="s">
        <v>5</v>
      </c>
      <c r="B18" s="1">
        <v>1600</v>
      </c>
    </row>
    <row r="19" spans="1:256" x14ac:dyDescent="0.2">
      <c r="A19" t="s">
        <v>6</v>
      </c>
      <c r="B19" s="2">
        <v>0.02</v>
      </c>
    </row>
    <row r="20" spans="1:256" x14ac:dyDescent="0.2">
      <c r="A20" t="s">
        <v>27</v>
      </c>
      <c r="B20" s="2">
        <v>0.04</v>
      </c>
    </row>
    <row r="21" spans="1:256" x14ac:dyDescent="0.2">
      <c r="B21" s="17"/>
    </row>
    <row r="22" spans="1:256" x14ac:dyDescent="0.2">
      <c r="A22" s="18" t="s">
        <v>56</v>
      </c>
      <c r="B22" s="2">
        <v>0.05</v>
      </c>
    </row>
    <row r="23" spans="1:256" x14ac:dyDescent="0.2">
      <c r="A23" s="18" t="s">
        <v>57</v>
      </c>
      <c r="B23" s="2">
        <v>0.05</v>
      </c>
    </row>
    <row r="26" spans="1:256" s="5" customFormat="1" x14ac:dyDescent="0.2">
      <c r="A26" s="5" t="s">
        <v>31</v>
      </c>
      <c r="B26" s="5">
        <v>0</v>
      </c>
      <c r="C26" s="5">
        <v>1</v>
      </c>
      <c r="D26" s="5">
        <v>2</v>
      </c>
      <c r="E26" s="5">
        <v>3</v>
      </c>
      <c r="F26" s="5">
        <v>4</v>
      </c>
      <c r="G26" s="5">
        <v>5</v>
      </c>
      <c r="H26" s="5">
        <v>6</v>
      </c>
      <c r="I26" s="5">
        <v>7</v>
      </c>
      <c r="J26" s="5">
        <v>8</v>
      </c>
      <c r="K26" s="5">
        <v>9</v>
      </c>
      <c r="L26" s="5">
        <v>10</v>
      </c>
      <c r="M26" s="5">
        <v>11</v>
      </c>
      <c r="N26" s="5">
        <v>12</v>
      </c>
      <c r="O26" s="5">
        <v>13</v>
      </c>
      <c r="P26" s="5">
        <v>14</v>
      </c>
      <c r="Q26" s="5">
        <v>15</v>
      </c>
      <c r="R26" s="5">
        <v>16</v>
      </c>
      <c r="S26" s="5">
        <v>17</v>
      </c>
      <c r="T26" s="5">
        <v>18</v>
      </c>
      <c r="U26" s="5">
        <v>19</v>
      </c>
      <c r="V26" s="5">
        <v>20</v>
      </c>
      <c r="W26" s="5">
        <v>21</v>
      </c>
      <c r="X26" s="5">
        <v>22</v>
      </c>
      <c r="Y26" s="5">
        <v>23</v>
      </c>
      <c r="Z26" s="5">
        <v>24</v>
      </c>
      <c r="AA26" s="5">
        <v>25</v>
      </c>
      <c r="AB26" s="5">
        <v>26</v>
      </c>
      <c r="AC26" s="5">
        <v>27</v>
      </c>
      <c r="AD26" s="5">
        <v>28</v>
      </c>
      <c r="AE26" s="5">
        <v>29</v>
      </c>
      <c r="AF26" s="5">
        <v>30</v>
      </c>
      <c r="AG26" s="5">
        <v>31</v>
      </c>
      <c r="AH26" s="5">
        <v>32</v>
      </c>
      <c r="AI26" s="5">
        <v>33</v>
      </c>
      <c r="AJ26" s="5">
        <v>34</v>
      </c>
      <c r="AK26" s="5">
        <v>35</v>
      </c>
      <c r="AL26" s="5">
        <v>36</v>
      </c>
      <c r="AM26" s="5">
        <v>37</v>
      </c>
      <c r="AN26" s="5">
        <v>38</v>
      </c>
      <c r="AO26" s="5">
        <v>39</v>
      </c>
      <c r="AP26" s="5">
        <v>40</v>
      </c>
      <c r="AQ26" s="5">
        <v>41</v>
      </c>
      <c r="AR26" s="5">
        <v>42</v>
      </c>
      <c r="AS26" s="5">
        <v>43</v>
      </c>
      <c r="AT26" s="5">
        <v>44</v>
      </c>
      <c r="AU26" s="5">
        <v>45</v>
      </c>
      <c r="AV26" s="5">
        <v>46</v>
      </c>
      <c r="AW26" s="5">
        <v>47</v>
      </c>
      <c r="AX26" s="5">
        <v>48</v>
      </c>
      <c r="AY26" s="5">
        <v>49</v>
      </c>
      <c r="AZ26" s="5">
        <v>50</v>
      </c>
      <c r="BA26" s="5">
        <v>51</v>
      </c>
      <c r="BB26" s="5">
        <v>52</v>
      </c>
      <c r="BC26" s="5">
        <v>53</v>
      </c>
      <c r="BD26" s="5">
        <v>54</v>
      </c>
      <c r="BE26" s="5">
        <v>55</v>
      </c>
      <c r="BF26" s="5">
        <v>56</v>
      </c>
      <c r="BG26" s="5">
        <v>57</v>
      </c>
      <c r="BH26" s="5">
        <v>58</v>
      </c>
      <c r="BI26" s="5">
        <v>59</v>
      </c>
      <c r="BJ26" s="5">
        <v>60</v>
      </c>
      <c r="BK26" s="5">
        <v>61</v>
      </c>
      <c r="BL26" s="5">
        <v>62</v>
      </c>
      <c r="BM26" s="5">
        <v>63</v>
      </c>
      <c r="BN26" s="5">
        <v>64</v>
      </c>
      <c r="BO26" s="5">
        <v>65</v>
      </c>
      <c r="BP26" s="5">
        <v>66</v>
      </c>
      <c r="BQ26" s="5">
        <v>67</v>
      </c>
      <c r="BR26" s="5">
        <v>68</v>
      </c>
      <c r="BS26" s="5">
        <v>69</v>
      </c>
      <c r="BT26" s="5">
        <v>70</v>
      </c>
      <c r="BU26" s="5">
        <v>71</v>
      </c>
      <c r="BV26" s="5">
        <v>72</v>
      </c>
      <c r="BW26" s="5">
        <v>73</v>
      </c>
      <c r="BX26" s="5">
        <v>74</v>
      </c>
      <c r="BY26" s="5">
        <v>75</v>
      </c>
      <c r="BZ26" s="5">
        <v>76</v>
      </c>
      <c r="CA26" s="5">
        <v>77</v>
      </c>
      <c r="CB26" s="5">
        <v>78</v>
      </c>
      <c r="CC26" s="5">
        <v>79</v>
      </c>
      <c r="CD26" s="5">
        <v>80</v>
      </c>
      <c r="CE26" s="5">
        <v>81</v>
      </c>
      <c r="CF26" s="5">
        <v>82</v>
      </c>
      <c r="CG26" s="5">
        <v>83</v>
      </c>
      <c r="CH26" s="5">
        <v>84</v>
      </c>
      <c r="CI26" s="5">
        <v>85</v>
      </c>
      <c r="CJ26" s="5">
        <v>86</v>
      </c>
      <c r="CK26" s="5">
        <v>87</v>
      </c>
      <c r="CL26" s="5">
        <v>88</v>
      </c>
      <c r="CM26" s="5">
        <v>89</v>
      </c>
      <c r="CN26" s="5">
        <v>90</v>
      </c>
      <c r="CO26" s="5">
        <v>91</v>
      </c>
      <c r="CP26" s="5">
        <v>92</v>
      </c>
      <c r="CQ26" s="5">
        <v>93</v>
      </c>
      <c r="CR26" s="5">
        <v>94</v>
      </c>
      <c r="CS26" s="5">
        <v>95</v>
      </c>
      <c r="CT26" s="5">
        <v>96</v>
      </c>
      <c r="CU26" s="5">
        <v>97</v>
      </c>
      <c r="CV26" s="5">
        <v>98</v>
      </c>
      <c r="CW26" s="5">
        <v>99</v>
      </c>
      <c r="CX26" s="5">
        <v>100</v>
      </c>
      <c r="CY26" s="5">
        <v>101</v>
      </c>
      <c r="CZ26" s="5">
        <v>102</v>
      </c>
      <c r="DA26" s="5">
        <v>103</v>
      </c>
      <c r="DB26" s="5">
        <v>104</v>
      </c>
      <c r="DC26" s="5">
        <v>105</v>
      </c>
      <c r="DD26" s="5">
        <v>106</v>
      </c>
      <c r="DE26" s="5">
        <v>107</v>
      </c>
      <c r="DF26" s="5">
        <v>108</v>
      </c>
      <c r="DG26" s="5">
        <v>109</v>
      </c>
      <c r="DH26" s="5">
        <v>110</v>
      </c>
      <c r="DI26" s="5">
        <v>111</v>
      </c>
      <c r="DJ26" s="5">
        <v>112</v>
      </c>
      <c r="DK26" s="5">
        <v>113</v>
      </c>
      <c r="DL26" s="5">
        <v>114</v>
      </c>
      <c r="DM26" s="5">
        <v>115</v>
      </c>
      <c r="DN26" s="5">
        <v>116</v>
      </c>
      <c r="DO26" s="5">
        <v>117</v>
      </c>
      <c r="DP26" s="5">
        <v>118</v>
      </c>
      <c r="DQ26" s="5">
        <v>119</v>
      </c>
      <c r="DR26" s="5">
        <v>120</v>
      </c>
      <c r="DS26" s="5">
        <v>121</v>
      </c>
      <c r="DT26" s="5">
        <v>122</v>
      </c>
      <c r="DU26" s="5">
        <v>123</v>
      </c>
      <c r="DV26" s="5">
        <v>124</v>
      </c>
      <c r="DW26" s="5">
        <v>125</v>
      </c>
      <c r="DX26" s="5">
        <v>126</v>
      </c>
      <c r="DY26" s="5">
        <v>127</v>
      </c>
      <c r="DZ26" s="5">
        <v>128</v>
      </c>
      <c r="EA26" s="5">
        <v>129</v>
      </c>
      <c r="EB26" s="5">
        <v>130</v>
      </c>
      <c r="EC26" s="5">
        <v>131</v>
      </c>
      <c r="ED26" s="5">
        <v>132</v>
      </c>
      <c r="EE26" s="5">
        <v>133</v>
      </c>
      <c r="EF26" s="5">
        <v>134</v>
      </c>
      <c r="EG26" s="5">
        <v>135</v>
      </c>
      <c r="EH26" s="5">
        <v>136</v>
      </c>
      <c r="EI26" s="5">
        <v>137</v>
      </c>
      <c r="EJ26" s="5">
        <v>138</v>
      </c>
      <c r="EK26" s="5">
        <v>139</v>
      </c>
      <c r="EL26" s="5">
        <v>140</v>
      </c>
      <c r="EM26" s="5">
        <v>141</v>
      </c>
      <c r="EN26" s="5">
        <v>142</v>
      </c>
      <c r="EO26" s="5">
        <v>143</v>
      </c>
      <c r="EP26" s="5">
        <v>144</v>
      </c>
      <c r="EQ26" s="5">
        <v>145</v>
      </c>
      <c r="ER26" s="5">
        <v>146</v>
      </c>
      <c r="ES26" s="5">
        <v>147</v>
      </c>
      <c r="ET26" s="5">
        <v>148</v>
      </c>
      <c r="EU26" s="5">
        <v>149</v>
      </c>
      <c r="EV26" s="5">
        <v>150</v>
      </c>
      <c r="EW26" s="5">
        <v>151</v>
      </c>
      <c r="EX26" s="5">
        <v>152</v>
      </c>
      <c r="EY26" s="5">
        <v>153</v>
      </c>
      <c r="EZ26" s="5">
        <v>154</v>
      </c>
      <c r="FA26" s="5">
        <v>155</v>
      </c>
      <c r="FB26" s="5">
        <v>156</v>
      </c>
      <c r="FC26" s="5">
        <v>157</v>
      </c>
      <c r="FD26" s="5">
        <v>158</v>
      </c>
      <c r="FE26" s="5">
        <v>159</v>
      </c>
      <c r="FF26" s="5">
        <v>160</v>
      </c>
      <c r="FG26" s="5">
        <v>161</v>
      </c>
      <c r="FH26" s="5">
        <v>162</v>
      </c>
      <c r="FI26" s="5">
        <v>163</v>
      </c>
      <c r="FJ26" s="5">
        <v>164</v>
      </c>
      <c r="FK26" s="5">
        <v>165</v>
      </c>
      <c r="FL26" s="5">
        <v>166</v>
      </c>
      <c r="FM26" s="5">
        <v>167</v>
      </c>
      <c r="FN26" s="5">
        <v>168</v>
      </c>
      <c r="FO26" s="5">
        <v>169</v>
      </c>
      <c r="FP26" s="5">
        <v>170</v>
      </c>
      <c r="FQ26" s="5">
        <v>171</v>
      </c>
      <c r="FR26" s="5">
        <v>172</v>
      </c>
      <c r="FS26" s="5">
        <v>173</v>
      </c>
      <c r="FT26" s="5">
        <v>174</v>
      </c>
      <c r="FU26" s="5">
        <v>175</v>
      </c>
      <c r="FV26" s="5">
        <v>176</v>
      </c>
      <c r="FW26" s="5">
        <v>177</v>
      </c>
      <c r="FX26" s="5">
        <v>178</v>
      </c>
      <c r="FY26" s="5">
        <v>179</v>
      </c>
      <c r="FZ26" s="5">
        <v>180</v>
      </c>
      <c r="GA26" s="5">
        <v>181</v>
      </c>
      <c r="GB26" s="5">
        <v>182</v>
      </c>
      <c r="GC26" s="5">
        <v>183</v>
      </c>
      <c r="GD26" s="5">
        <v>184</v>
      </c>
      <c r="GE26" s="5">
        <v>185</v>
      </c>
      <c r="GF26" s="5">
        <v>186</v>
      </c>
      <c r="GG26" s="5">
        <v>187</v>
      </c>
      <c r="GH26" s="5">
        <v>188</v>
      </c>
      <c r="GI26" s="5">
        <v>189</v>
      </c>
      <c r="GJ26" s="5">
        <v>190</v>
      </c>
      <c r="GK26" s="5">
        <v>191</v>
      </c>
      <c r="GL26" s="5">
        <v>192</v>
      </c>
      <c r="GM26" s="5">
        <v>193</v>
      </c>
      <c r="GN26" s="5">
        <v>194</v>
      </c>
      <c r="GO26" s="5">
        <v>195</v>
      </c>
      <c r="GP26" s="5">
        <v>196</v>
      </c>
      <c r="GQ26" s="5">
        <v>197</v>
      </c>
      <c r="GR26" s="5">
        <v>198</v>
      </c>
      <c r="GS26" s="5">
        <v>199</v>
      </c>
      <c r="GT26" s="5">
        <v>200</v>
      </c>
      <c r="GU26" s="5">
        <v>201</v>
      </c>
      <c r="GV26" s="5">
        <v>202</v>
      </c>
      <c r="GW26" s="5">
        <v>203</v>
      </c>
      <c r="GX26" s="5">
        <v>204</v>
      </c>
      <c r="GY26" s="5">
        <v>205</v>
      </c>
      <c r="GZ26" s="5">
        <v>206</v>
      </c>
      <c r="HA26" s="5">
        <v>207</v>
      </c>
      <c r="HB26" s="5">
        <v>208</v>
      </c>
      <c r="HC26" s="5">
        <v>209</v>
      </c>
      <c r="HD26" s="5">
        <v>210</v>
      </c>
      <c r="HE26" s="5">
        <v>211</v>
      </c>
      <c r="HF26" s="5">
        <v>212</v>
      </c>
      <c r="HG26" s="5">
        <v>213</v>
      </c>
      <c r="HH26" s="5">
        <v>214</v>
      </c>
      <c r="HI26" s="5">
        <v>215</v>
      </c>
      <c r="HJ26" s="5">
        <v>216</v>
      </c>
      <c r="HK26" s="5">
        <v>217</v>
      </c>
      <c r="HL26" s="5">
        <v>218</v>
      </c>
      <c r="HM26" s="5">
        <v>219</v>
      </c>
      <c r="HN26" s="5">
        <v>220</v>
      </c>
      <c r="HO26" s="5">
        <v>221</v>
      </c>
      <c r="HP26" s="5">
        <v>222</v>
      </c>
      <c r="HQ26" s="5">
        <v>223</v>
      </c>
      <c r="HR26" s="5">
        <v>224</v>
      </c>
      <c r="HS26" s="5">
        <v>225</v>
      </c>
      <c r="HT26" s="5">
        <v>226</v>
      </c>
      <c r="HU26" s="5">
        <v>227</v>
      </c>
      <c r="HV26" s="5">
        <v>228</v>
      </c>
      <c r="HW26" s="5">
        <v>229</v>
      </c>
      <c r="HX26" s="5">
        <v>230</v>
      </c>
      <c r="HY26" s="5">
        <v>231</v>
      </c>
      <c r="HZ26" s="5">
        <v>232</v>
      </c>
      <c r="IA26" s="5">
        <v>233</v>
      </c>
      <c r="IB26" s="5">
        <v>234</v>
      </c>
      <c r="IC26" s="5">
        <v>235</v>
      </c>
      <c r="ID26" s="5">
        <v>236</v>
      </c>
      <c r="IE26" s="5">
        <v>237</v>
      </c>
      <c r="IF26" s="5">
        <v>238</v>
      </c>
      <c r="IG26" s="5">
        <v>239</v>
      </c>
      <c r="IH26" s="5">
        <v>240</v>
      </c>
      <c r="II26" s="5">
        <v>241</v>
      </c>
      <c r="IJ26" s="5">
        <v>242</v>
      </c>
      <c r="IK26" s="5">
        <v>243</v>
      </c>
      <c r="IL26" s="5">
        <v>244</v>
      </c>
      <c r="IM26" s="5">
        <v>245</v>
      </c>
      <c r="IN26" s="5">
        <v>246</v>
      </c>
      <c r="IO26" s="5">
        <v>247</v>
      </c>
      <c r="IP26" s="5">
        <v>248</v>
      </c>
      <c r="IQ26" s="5">
        <v>249</v>
      </c>
      <c r="IR26" s="5">
        <v>250</v>
      </c>
      <c r="IS26" s="5">
        <v>251</v>
      </c>
      <c r="IT26" s="5">
        <v>252</v>
      </c>
      <c r="IU26" s="5">
        <v>253</v>
      </c>
      <c r="IV26" s="5">
        <v>254</v>
      </c>
    </row>
    <row r="28" spans="1:256" s="5" customFormat="1" x14ac:dyDescent="0.2">
      <c r="A28" s="5" t="s">
        <v>13</v>
      </c>
    </row>
    <row r="30" spans="1:256" s="4" customFormat="1" x14ac:dyDescent="0.2">
      <c r="A30" t="s">
        <v>22</v>
      </c>
      <c r="B30" s="4">
        <f>+B4</f>
        <v>420000</v>
      </c>
      <c r="C30" s="4">
        <f>+B30*(1+$B$12/12)</f>
        <v>420700</v>
      </c>
      <c r="D30" s="4">
        <f t="shared" ref="D30:BO30" si="0">+C30*(1+$B$12/12)</f>
        <v>421401.16666666669</v>
      </c>
      <c r="E30" s="4">
        <f t="shared" si="0"/>
        <v>422103.50194444449</v>
      </c>
      <c r="F30" s="4">
        <f t="shared" si="0"/>
        <v>422807.00778101856</v>
      </c>
      <c r="G30" s="4">
        <f t="shared" si="0"/>
        <v>423511.68612732028</v>
      </c>
      <c r="H30" s="4">
        <f t="shared" si="0"/>
        <v>424217.53893753252</v>
      </c>
      <c r="I30" s="4">
        <f t="shared" si="0"/>
        <v>424924.56816909509</v>
      </c>
      <c r="J30" s="4">
        <f t="shared" si="0"/>
        <v>425632.77578271029</v>
      </c>
      <c r="K30" s="4">
        <f t="shared" si="0"/>
        <v>426342.16374234814</v>
      </c>
      <c r="L30" s="4">
        <f t="shared" si="0"/>
        <v>427052.73401525209</v>
      </c>
      <c r="M30" s="4">
        <f t="shared" si="0"/>
        <v>427764.48857194418</v>
      </c>
      <c r="N30" s="4">
        <f t="shared" si="0"/>
        <v>428477.42938623077</v>
      </c>
      <c r="O30" s="4">
        <f t="shared" si="0"/>
        <v>429191.55843520781</v>
      </c>
      <c r="P30" s="4">
        <f t="shared" si="0"/>
        <v>429906.87769926654</v>
      </c>
      <c r="Q30" s="4">
        <f t="shared" si="0"/>
        <v>430623.38916209864</v>
      </c>
      <c r="R30" s="4">
        <f t="shared" si="0"/>
        <v>431341.09481070214</v>
      </c>
      <c r="S30" s="4">
        <f t="shared" si="0"/>
        <v>432059.99663538666</v>
      </c>
      <c r="T30" s="4">
        <f t="shared" si="0"/>
        <v>432780.09662977897</v>
      </c>
      <c r="U30" s="4">
        <f t="shared" si="0"/>
        <v>433501.39679082861</v>
      </c>
      <c r="V30" s="4">
        <f t="shared" si="0"/>
        <v>434223.89911881334</v>
      </c>
      <c r="W30" s="4">
        <f t="shared" si="0"/>
        <v>434947.60561734473</v>
      </c>
      <c r="X30" s="4">
        <f t="shared" si="0"/>
        <v>435672.51829337364</v>
      </c>
      <c r="Y30" s="4">
        <f t="shared" si="0"/>
        <v>436398.63915719592</v>
      </c>
      <c r="Z30" s="4">
        <f t="shared" si="0"/>
        <v>437125.97022245795</v>
      </c>
      <c r="AA30" s="4">
        <f t="shared" si="0"/>
        <v>437854.51350616204</v>
      </c>
      <c r="AB30" s="4">
        <f t="shared" si="0"/>
        <v>438584.27102867234</v>
      </c>
      <c r="AC30" s="4">
        <f t="shared" si="0"/>
        <v>439315.24481372017</v>
      </c>
      <c r="AD30" s="4">
        <f t="shared" si="0"/>
        <v>440047.43688840972</v>
      </c>
      <c r="AE30" s="4">
        <f t="shared" si="0"/>
        <v>440780.84928322374</v>
      </c>
      <c r="AF30" s="4">
        <f t="shared" si="0"/>
        <v>441515.48403202911</v>
      </c>
      <c r="AG30" s="4">
        <f t="shared" si="0"/>
        <v>442251.3431720825</v>
      </c>
      <c r="AH30" s="4">
        <f t="shared" si="0"/>
        <v>442988.42874403601</v>
      </c>
      <c r="AI30" s="4">
        <f t="shared" si="0"/>
        <v>443726.74279194273</v>
      </c>
      <c r="AJ30" s="4">
        <f t="shared" si="0"/>
        <v>444466.28736326267</v>
      </c>
      <c r="AK30" s="4">
        <f t="shared" si="0"/>
        <v>445207.06450886815</v>
      </c>
      <c r="AL30" s="4">
        <f t="shared" si="0"/>
        <v>445949.0762830496</v>
      </c>
      <c r="AM30" s="4">
        <f t="shared" si="0"/>
        <v>446692.32474352134</v>
      </c>
      <c r="AN30" s="4">
        <f t="shared" si="0"/>
        <v>447436.81195142725</v>
      </c>
      <c r="AO30" s="4">
        <f t="shared" si="0"/>
        <v>448182.53997134633</v>
      </c>
      <c r="AP30" s="4">
        <f t="shared" si="0"/>
        <v>448929.51087129861</v>
      </c>
      <c r="AQ30" s="4">
        <f t="shared" si="0"/>
        <v>449677.72672275081</v>
      </c>
      <c r="AR30" s="4">
        <f t="shared" si="0"/>
        <v>450427.18960062211</v>
      </c>
      <c r="AS30" s="4">
        <f t="shared" si="0"/>
        <v>451177.90158328984</v>
      </c>
      <c r="AT30" s="4">
        <f t="shared" si="0"/>
        <v>451929.86475259537</v>
      </c>
      <c r="AU30" s="4">
        <f t="shared" si="0"/>
        <v>452683.08119384974</v>
      </c>
      <c r="AV30" s="4">
        <f t="shared" si="0"/>
        <v>453437.55299583951</v>
      </c>
      <c r="AW30" s="4">
        <f t="shared" si="0"/>
        <v>454193.28225083259</v>
      </c>
      <c r="AX30" s="4">
        <f t="shared" si="0"/>
        <v>454950.27105458401</v>
      </c>
      <c r="AY30" s="4">
        <f t="shared" si="0"/>
        <v>455708.52150634164</v>
      </c>
      <c r="AZ30" s="4">
        <f t="shared" si="0"/>
        <v>456468.03570885223</v>
      </c>
      <c r="BA30" s="4">
        <f t="shared" si="0"/>
        <v>457228.81576836703</v>
      </c>
      <c r="BB30" s="4">
        <f t="shared" si="0"/>
        <v>457990.86379464768</v>
      </c>
      <c r="BC30" s="4">
        <f t="shared" si="0"/>
        <v>458754.18190097209</v>
      </c>
      <c r="BD30" s="4">
        <f t="shared" si="0"/>
        <v>459518.77220414038</v>
      </c>
      <c r="BE30" s="4">
        <f t="shared" si="0"/>
        <v>460284.63682448061</v>
      </c>
      <c r="BF30" s="4">
        <f t="shared" si="0"/>
        <v>461051.77788585477</v>
      </c>
      <c r="BG30" s="4">
        <f t="shared" si="0"/>
        <v>461820.19751566456</v>
      </c>
      <c r="BH30" s="4">
        <f t="shared" si="0"/>
        <v>462589.89784485736</v>
      </c>
      <c r="BI30" s="4">
        <f t="shared" si="0"/>
        <v>463360.88100793213</v>
      </c>
      <c r="BJ30" s="4">
        <f t="shared" si="0"/>
        <v>464133.14914294536</v>
      </c>
      <c r="BK30" s="4">
        <f t="shared" si="0"/>
        <v>464906.70439151698</v>
      </c>
      <c r="BL30" s="4">
        <f t="shared" si="0"/>
        <v>465681.54889883619</v>
      </c>
      <c r="BM30" s="4">
        <f t="shared" si="0"/>
        <v>466457.68481366761</v>
      </c>
      <c r="BN30" s="4">
        <f t="shared" si="0"/>
        <v>467235.11428835709</v>
      </c>
      <c r="BO30" s="4">
        <f t="shared" si="0"/>
        <v>468013.83947883768</v>
      </c>
      <c r="BP30" s="4">
        <f t="shared" ref="BP30:EA30" si="1">+BO30*(1+$B$12/12)</f>
        <v>468793.86254463578</v>
      </c>
      <c r="BQ30" s="4">
        <f t="shared" si="1"/>
        <v>469575.18564887688</v>
      </c>
      <c r="BR30" s="4">
        <f t="shared" si="1"/>
        <v>470357.81095829169</v>
      </c>
      <c r="BS30" s="4">
        <f t="shared" si="1"/>
        <v>471141.74064322218</v>
      </c>
      <c r="BT30" s="4">
        <f t="shared" si="1"/>
        <v>471926.97687762755</v>
      </c>
      <c r="BU30" s="4">
        <f t="shared" si="1"/>
        <v>472713.52183909027</v>
      </c>
      <c r="BV30" s="4">
        <f t="shared" si="1"/>
        <v>473501.37770882208</v>
      </c>
      <c r="BW30" s="4">
        <f t="shared" si="1"/>
        <v>474290.54667167016</v>
      </c>
      <c r="BX30" s="4">
        <f t="shared" si="1"/>
        <v>475081.03091612295</v>
      </c>
      <c r="BY30" s="4">
        <f t="shared" si="1"/>
        <v>475872.83263431652</v>
      </c>
      <c r="BZ30" s="4">
        <f t="shared" si="1"/>
        <v>476665.95402204042</v>
      </c>
      <c r="CA30" s="4">
        <f t="shared" si="1"/>
        <v>477460.39727874385</v>
      </c>
      <c r="CB30" s="4">
        <f t="shared" si="1"/>
        <v>478256.16460754175</v>
      </c>
      <c r="CC30" s="4">
        <f t="shared" si="1"/>
        <v>479053.25821522099</v>
      </c>
      <c r="CD30" s="4">
        <f t="shared" si="1"/>
        <v>479851.68031224638</v>
      </c>
      <c r="CE30" s="4">
        <f t="shared" si="1"/>
        <v>480651.43311276683</v>
      </c>
      <c r="CF30" s="4">
        <f t="shared" si="1"/>
        <v>481452.51883462147</v>
      </c>
      <c r="CG30" s="4">
        <f t="shared" si="1"/>
        <v>482254.93969934585</v>
      </c>
      <c r="CH30" s="4">
        <f t="shared" si="1"/>
        <v>483058.6979321781</v>
      </c>
      <c r="CI30" s="4">
        <f t="shared" si="1"/>
        <v>483863.7957620651</v>
      </c>
      <c r="CJ30" s="4">
        <f t="shared" si="1"/>
        <v>484670.23542166856</v>
      </c>
      <c r="CK30" s="4">
        <f t="shared" si="1"/>
        <v>485478.01914737135</v>
      </c>
      <c r="CL30" s="4">
        <f t="shared" si="1"/>
        <v>486287.14917928365</v>
      </c>
      <c r="CM30" s="4">
        <f t="shared" si="1"/>
        <v>487097.62776124914</v>
      </c>
      <c r="CN30" s="4">
        <f t="shared" si="1"/>
        <v>487909.45714085124</v>
      </c>
      <c r="CO30" s="4">
        <f t="shared" si="1"/>
        <v>488722.63956941932</v>
      </c>
      <c r="CP30" s="4">
        <f t="shared" si="1"/>
        <v>489537.17730203504</v>
      </c>
      <c r="CQ30" s="4">
        <f t="shared" si="1"/>
        <v>490353.07259753847</v>
      </c>
      <c r="CR30" s="4">
        <f t="shared" si="1"/>
        <v>491170.32771853439</v>
      </c>
      <c r="CS30" s="4">
        <f t="shared" si="1"/>
        <v>491988.94493139861</v>
      </c>
      <c r="CT30" s="4">
        <f t="shared" si="1"/>
        <v>492808.92650628428</v>
      </c>
      <c r="CU30" s="4">
        <f t="shared" si="1"/>
        <v>493630.27471712808</v>
      </c>
      <c r="CV30" s="4">
        <f t="shared" si="1"/>
        <v>494452.99184165662</v>
      </c>
      <c r="CW30" s="4">
        <f t="shared" si="1"/>
        <v>495277.08016139275</v>
      </c>
      <c r="CX30" s="4">
        <f t="shared" si="1"/>
        <v>496102.54196166177</v>
      </c>
      <c r="CY30" s="4">
        <f t="shared" si="1"/>
        <v>496929.37953159789</v>
      </c>
      <c r="CZ30" s="4">
        <f t="shared" si="1"/>
        <v>497757.59516415058</v>
      </c>
      <c r="DA30" s="4">
        <f t="shared" si="1"/>
        <v>498587.19115609088</v>
      </c>
      <c r="DB30" s="4">
        <f t="shared" si="1"/>
        <v>499418.16980801773</v>
      </c>
      <c r="DC30" s="4">
        <f t="shared" si="1"/>
        <v>500250.53342436446</v>
      </c>
      <c r="DD30" s="4">
        <f t="shared" si="1"/>
        <v>501084.28431340511</v>
      </c>
      <c r="DE30" s="4">
        <f t="shared" si="1"/>
        <v>501919.42478726082</v>
      </c>
      <c r="DF30" s="4">
        <f t="shared" si="1"/>
        <v>502755.95716190629</v>
      </c>
      <c r="DG30" s="4">
        <f t="shared" si="1"/>
        <v>503593.88375717617</v>
      </c>
      <c r="DH30" s="4">
        <f t="shared" si="1"/>
        <v>504433.2068967715</v>
      </c>
      <c r="DI30" s="4">
        <f t="shared" si="1"/>
        <v>505273.92890826613</v>
      </c>
      <c r="DJ30" s="4">
        <f t="shared" si="1"/>
        <v>506116.05212311324</v>
      </c>
      <c r="DK30" s="4">
        <f t="shared" si="1"/>
        <v>506959.57887665177</v>
      </c>
      <c r="DL30" s="4">
        <f t="shared" si="1"/>
        <v>507804.51150811289</v>
      </c>
      <c r="DM30" s="4">
        <f t="shared" si="1"/>
        <v>508650.85236062645</v>
      </c>
      <c r="DN30" s="4">
        <f t="shared" si="1"/>
        <v>509498.60378122749</v>
      </c>
      <c r="DO30" s="4">
        <f t="shared" si="1"/>
        <v>510347.76812086289</v>
      </c>
      <c r="DP30" s="4">
        <f t="shared" si="1"/>
        <v>511198.34773439768</v>
      </c>
      <c r="DQ30" s="4">
        <f t="shared" si="1"/>
        <v>512050.34498062171</v>
      </c>
      <c r="DR30" s="4">
        <f t="shared" si="1"/>
        <v>512903.7622222561</v>
      </c>
      <c r="DS30" s="4">
        <f t="shared" si="1"/>
        <v>513758.60182595986</v>
      </c>
      <c r="DT30" s="4">
        <f t="shared" si="1"/>
        <v>514614.86616233649</v>
      </c>
      <c r="DU30" s="4">
        <f t="shared" si="1"/>
        <v>515472.55760594038</v>
      </c>
      <c r="DV30" s="4">
        <f t="shared" si="1"/>
        <v>516331.67853528366</v>
      </c>
      <c r="DW30" s="4">
        <f t="shared" si="1"/>
        <v>517192.23133284249</v>
      </c>
      <c r="DX30" s="4">
        <f t="shared" si="1"/>
        <v>518054.21838506393</v>
      </c>
      <c r="DY30" s="4">
        <f t="shared" si="1"/>
        <v>518917.64208237239</v>
      </c>
      <c r="DZ30" s="4">
        <f t="shared" si="1"/>
        <v>519782.50481917633</v>
      </c>
      <c r="EA30" s="4">
        <f t="shared" si="1"/>
        <v>520648.80899387499</v>
      </c>
      <c r="EB30" s="4">
        <f t="shared" ref="EB30:GM30" si="2">+EA30*(1+$B$12/12)</f>
        <v>521516.55700886482</v>
      </c>
      <c r="EC30" s="4">
        <f t="shared" si="2"/>
        <v>522385.75127054629</v>
      </c>
      <c r="ED30" s="4">
        <f t="shared" si="2"/>
        <v>523256.39418933057</v>
      </c>
      <c r="EE30" s="4">
        <f t="shared" si="2"/>
        <v>524128.48817964614</v>
      </c>
      <c r="EF30" s="4">
        <f t="shared" si="2"/>
        <v>525002.03565994557</v>
      </c>
      <c r="EG30" s="4">
        <f t="shared" si="2"/>
        <v>525877.03905271215</v>
      </c>
      <c r="EH30" s="4">
        <f t="shared" si="2"/>
        <v>526753.50078446674</v>
      </c>
      <c r="EI30" s="4">
        <f t="shared" si="2"/>
        <v>527631.42328577419</v>
      </c>
      <c r="EJ30" s="4">
        <f t="shared" si="2"/>
        <v>528510.80899125047</v>
      </c>
      <c r="EK30" s="4">
        <f t="shared" si="2"/>
        <v>529391.66033956921</v>
      </c>
      <c r="EL30" s="4">
        <f t="shared" si="2"/>
        <v>530273.97977346845</v>
      </c>
      <c r="EM30" s="4">
        <f t="shared" si="2"/>
        <v>531157.76973975764</v>
      </c>
      <c r="EN30" s="4">
        <f t="shared" si="2"/>
        <v>532043.03268932388</v>
      </c>
      <c r="EO30" s="4">
        <f t="shared" si="2"/>
        <v>532929.77107713942</v>
      </c>
      <c r="EP30" s="4">
        <f t="shared" si="2"/>
        <v>533817.98736226803</v>
      </c>
      <c r="EQ30" s="4">
        <f t="shared" si="2"/>
        <v>534707.68400787178</v>
      </c>
      <c r="ER30" s="4">
        <f t="shared" si="2"/>
        <v>535598.86348121823</v>
      </c>
      <c r="ES30" s="4">
        <f t="shared" si="2"/>
        <v>536491.52825368696</v>
      </c>
      <c r="ET30" s="4">
        <f t="shared" si="2"/>
        <v>537385.68080077646</v>
      </c>
      <c r="EU30" s="4">
        <f t="shared" si="2"/>
        <v>538281.32360211108</v>
      </c>
      <c r="EV30" s="4">
        <f t="shared" si="2"/>
        <v>539178.45914144791</v>
      </c>
      <c r="EW30" s="4">
        <f t="shared" si="2"/>
        <v>540077.08990668366</v>
      </c>
      <c r="EX30" s="4">
        <f t="shared" si="2"/>
        <v>540977.21838986152</v>
      </c>
      <c r="EY30" s="4">
        <f t="shared" si="2"/>
        <v>541878.84708717803</v>
      </c>
      <c r="EZ30" s="4">
        <f t="shared" si="2"/>
        <v>542781.97849899007</v>
      </c>
      <c r="FA30" s="4">
        <f t="shared" si="2"/>
        <v>543686.6151298217</v>
      </c>
      <c r="FB30" s="4">
        <f t="shared" si="2"/>
        <v>544592.75948837143</v>
      </c>
      <c r="FC30" s="4">
        <f t="shared" si="2"/>
        <v>545500.4140875187</v>
      </c>
      <c r="FD30" s="4">
        <f t="shared" si="2"/>
        <v>546409.58144433121</v>
      </c>
      <c r="FE30" s="4">
        <f t="shared" si="2"/>
        <v>547320.26408007182</v>
      </c>
      <c r="FF30" s="4">
        <f t="shared" si="2"/>
        <v>548232.46452020528</v>
      </c>
      <c r="FG30" s="4">
        <f t="shared" si="2"/>
        <v>549146.18529440567</v>
      </c>
      <c r="FH30" s="4">
        <f t="shared" si="2"/>
        <v>550061.42893656308</v>
      </c>
      <c r="FI30" s="4">
        <f t="shared" si="2"/>
        <v>550978.19798479066</v>
      </c>
      <c r="FJ30" s="4">
        <f t="shared" si="2"/>
        <v>551896.49498143198</v>
      </c>
      <c r="FK30" s="4">
        <f t="shared" si="2"/>
        <v>552816.32247306767</v>
      </c>
      <c r="FL30" s="4">
        <f t="shared" si="2"/>
        <v>553737.68301052286</v>
      </c>
      <c r="FM30" s="4">
        <f t="shared" si="2"/>
        <v>554660.5791488738</v>
      </c>
      <c r="FN30" s="4">
        <f t="shared" si="2"/>
        <v>555585.01344745525</v>
      </c>
      <c r="FO30" s="4">
        <f t="shared" si="2"/>
        <v>556510.98846986773</v>
      </c>
      <c r="FP30" s="4">
        <f t="shared" si="2"/>
        <v>557438.50678398425</v>
      </c>
      <c r="FQ30" s="4">
        <f t="shared" si="2"/>
        <v>558367.57096195756</v>
      </c>
      <c r="FR30" s="4">
        <f t="shared" si="2"/>
        <v>559298.18358022755</v>
      </c>
      <c r="FS30" s="4">
        <f t="shared" si="2"/>
        <v>560230.34721952793</v>
      </c>
      <c r="FT30" s="4">
        <f t="shared" si="2"/>
        <v>561164.06446489389</v>
      </c>
      <c r="FU30" s="4">
        <f t="shared" si="2"/>
        <v>562099.33790566877</v>
      </c>
      <c r="FV30" s="4">
        <f t="shared" si="2"/>
        <v>563036.17013551155</v>
      </c>
      <c r="FW30" s="4">
        <f t="shared" si="2"/>
        <v>563974.56375240406</v>
      </c>
      <c r="FX30" s="4">
        <f t="shared" si="2"/>
        <v>564914.52135865809</v>
      </c>
      <c r="FY30" s="4">
        <f t="shared" si="2"/>
        <v>565856.04556092259</v>
      </c>
      <c r="FZ30" s="4">
        <f t="shared" si="2"/>
        <v>566799.13897019078</v>
      </c>
      <c r="GA30" s="4">
        <f t="shared" si="2"/>
        <v>567743.80420180783</v>
      </c>
      <c r="GB30" s="4">
        <f t="shared" si="2"/>
        <v>568690.04387547751</v>
      </c>
      <c r="GC30" s="4">
        <f t="shared" si="2"/>
        <v>569637.86061526998</v>
      </c>
      <c r="GD30" s="4">
        <f t="shared" si="2"/>
        <v>570587.25704962877</v>
      </c>
      <c r="GE30" s="4">
        <f t="shared" si="2"/>
        <v>571538.23581137822</v>
      </c>
      <c r="GF30" s="4">
        <f t="shared" si="2"/>
        <v>572490.79953773052</v>
      </c>
      <c r="GG30" s="4">
        <f t="shared" si="2"/>
        <v>573444.95087029343</v>
      </c>
      <c r="GH30" s="4">
        <f t="shared" si="2"/>
        <v>574400.69245507731</v>
      </c>
      <c r="GI30" s="4">
        <f t="shared" si="2"/>
        <v>575358.02694250247</v>
      </c>
      <c r="GJ30" s="4">
        <f t="shared" si="2"/>
        <v>576316.95698740671</v>
      </c>
      <c r="GK30" s="4">
        <f t="shared" si="2"/>
        <v>577277.48524905241</v>
      </c>
      <c r="GL30" s="4">
        <f t="shared" si="2"/>
        <v>578239.61439113424</v>
      </c>
      <c r="GM30" s="4">
        <f t="shared" si="2"/>
        <v>579203.34708178614</v>
      </c>
      <c r="GN30" s="4">
        <f t="shared" ref="GN30:IS30" si="3">+GM30*(1+$B$12/12)</f>
        <v>580168.68599358911</v>
      </c>
      <c r="GO30" s="4">
        <f t="shared" si="3"/>
        <v>581135.63380357844</v>
      </c>
      <c r="GP30" s="4">
        <f t="shared" si="3"/>
        <v>582104.19319325115</v>
      </c>
      <c r="GQ30" s="4">
        <f t="shared" si="3"/>
        <v>583074.36684857321</v>
      </c>
      <c r="GR30" s="4">
        <f t="shared" si="3"/>
        <v>584046.15745998756</v>
      </c>
      <c r="GS30" s="4">
        <f t="shared" si="3"/>
        <v>585019.56772242091</v>
      </c>
      <c r="GT30" s="4">
        <f t="shared" si="3"/>
        <v>585994.60033529159</v>
      </c>
      <c r="GU30" s="4">
        <f t="shared" si="3"/>
        <v>586971.25800251705</v>
      </c>
      <c r="GV30" s="4">
        <f t="shared" si="3"/>
        <v>587949.54343252128</v>
      </c>
      <c r="GW30" s="4">
        <f t="shared" si="3"/>
        <v>588929.45933824219</v>
      </c>
      <c r="GX30" s="4">
        <f t="shared" si="3"/>
        <v>589911.00843713933</v>
      </c>
      <c r="GY30" s="4">
        <f t="shared" si="3"/>
        <v>590894.19345120131</v>
      </c>
      <c r="GZ30" s="4">
        <f t="shared" si="3"/>
        <v>591879.01710695331</v>
      </c>
      <c r="HA30" s="4">
        <f t="shared" si="3"/>
        <v>592865.4821354649</v>
      </c>
      <c r="HB30" s="4">
        <f t="shared" si="3"/>
        <v>593853.59127235739</v>
      </c>
      <c r="HC30" s="4">
        <f t="shared" si="3"/>
        <v>594843.34725781134</v>
      </c>
      <c r="HD30" s="4">
        <f t="shared" si="3"/>
        <v>595834.75283657433</v>
      </c>
      <c r="HE30" s="4">
        <f t="shared" si="3"/>
        <v>596827.81075796869</v>
      </c>
      <c r="HF30" s="4">
        <f t="shared" si="3"/>
        <v>597822.52377589862</v>
      </c>
      <c r="HG30" s="4">
        <f t="shared" si="3"/>
        <v>598818.89464885846</v>
      </c>
      <c r="HH30" s="4">
        <f t="shared" si="3"/>
        <v>599816.92613993993</v>
      </c>
      <c r="HI30" s="4">
        <f t="shared" si="3"/>
        <v>600816.62101683987</v>
      </c>
      <c r="HJ30" s="4">
        <f t="shared" si="3"/>
        <v>601817.98205186799</v>
      </c>
      <c r="HK30" s="4">
        <f t="shared" si="3"/>
        <v>602821.0120219544</v>
      </c>
      <c r="HL30" s="4">
        <f t="shared" si="3"/>
        <v>603825.71370865765</v>
      </c>
      <c r="HM30" s="4">
        <f t="shared" si="3"/>
        <v>604832.08989817207</v>
      </c>
      <c r="HN30" s="4">
        <f t="shared" si="3"/>
        <v>605840.14338133566</v>
      </c>
      <c r="HO30" s="4">
        <f t="shared" si="3"/>
        <v>606849.87695363793</v>
      </c>
      <c r="HP30" s="4">
        <f t="shared" si="3"/>
        <v>607861.29341522732</v>
      </c>
      <c r="HQ30" s="4">
        <f t="shared" si="3"/>
        <v>608874.39557091938</v>
      </c>
      <c r="HR30" s="4">
        <f t="shared" si="3"/>
        <v>609889.1862302043</v>
      </c>
      <c r="HS30" s="4">
        <f t="shared" si="3"/>
        <v>610905.66820725461</v>
      </c>
      <c r="HT30" s="4">
        <f t="shared" si="3"/>
        <v>611923.84432093333</v>
      </c>
      <c r="HU30" s="4">
        <f t="shared" si="3"/>
        <v>612943.71739480156</v>
      </c>
      <c r="HV30" s="4">
        <f t="shared" si="3"/>
        <v>613965.29025712621</v>
      </c>
      <c r="HW30" s="4">
        <f t="shared" si="3"/>
        <v>614988.56574088812</v>
      </c>
      <c r="HX30" s="4">
        <f t="shared" si="3"/>
        <v>616013.54668378958</v>
      </c>
      <c r="HY30" s="4">
        <f t="shared" si="3"/>
        <v>617040.23592826258</v>
      </c>
      <c r="HZ30" s="4">
        <f t="shared" si="3"/>
        <v>618068.63632147643</v>
      </c>
      <c r="IA30" s="4">
        <f t="shared" si="3"/>
        <v>619098.75071534561</v>
      </c>
      <c r="IB30" s="4">
        <f t="shared" si="3"/>
        <v>620130.58196653787</v>
      </c>
      <c r="IC30" s="4">
        <f t="shared" si="3"/>
        <v>621164.13293648208</v>
      </c>
      <c r="ID30" s="4">
        <f t="shared" si="3"/>
        <v>622199.40649137623</v>
      </c>
      <c r="IE30" s="4">
        <f t="shared" si="3"/>
        <v>623236.40550219524</v>
      </c>
      <c r="IF30" s="4">
        <f t="shared" si="3"/>
        <v>624275.13284469896</v>
      </c>
      <c r="IG30" s="4">
        <f t="shared" si="3"/>
        <v>625315.59139944019</v>
      </c>
      <c r="IH30" s="4">
        <f t="shared" si="3"/>
        <v>626357.78405177267</v>
      </c>
      <c r="II30" s="4">
        <f t="shared" si="3"/>
        <v>627401.71369185904</v>
      </c>
      <c r="IJ30" s="4">
        <f t="shared" si="3"/>
        <v>628447.38321467885</v>
      </c>
      <c r="IK30" s="4">
        <f t="shared" si="3"/>
        <v>629494.79552003671</v>
      </c>
      <c r="IL30" s="4">
        <f t="shared" si="3"/>
        <v>630543.95351257012</v>
      </c>
      <c r="IM30" s="4">
        <f t="shared" si="3"/>
        <v>631594.8601017578</v>
      </c>
      <c r="IN30" s="4">
        <f t="shared" si="3"/>
        <v>632647.51820192742</v>
      </c>
      <c r="IO30" s="4">
        <f t="shared" si="3"/>
        <v>633701.93073226395</v>
      </c>
      <c r="IP30" s="4">
        <f t="shared" si="3"/>
        <v>634758.10061681771</v>
      </c>
      <c r="IQ30" s="4">
        <f t="shared" si="3"/>
        <v>635816.0307845124</v>
      </c>
      <c r="IR30" s="4">
        <f t="shared" si="3"/>
        <v>636875.72416915325</v>
      </c>
      <c r="IS30" s="4">
        <f t="shared" si="3"/>
        <v>637937.18370943516</v>
      </c>
      <c r="IT30" s="4">
        <f>+IS30*(1+$B$12/12)</f>
        <v>639000.41234895086</v>
      </c>
      <c r="IU30" s="4">
        <f>+IT30*(1+$B$12/12)</f>
        <v>640065.41303619917</v>
      </c>
      <c r="IV30" s="4">
        <f>+IU30*(1+$B$12/12)</f>
        <v>641132.18872459291</v>
      </c>
    </row>
    <row r="31" spans="1:256" s="4" customFormat="1" x14ac:dyDescent="0.2">
      <c r="A31" t="s">
        <v>18</v>
      </c>
      <c r="B31" s="4">
        <f>+B4-B5</f>
        <v>400000</v>
      </c>
      <c r="C31" s="4">
        <f>+B31-C36</f>
        <v>399423.67215147149</v>
      </c>
      <c r="D31" s="4">
        <f t="shared" ref="D31:BO31" si="4">+C31-D36</f>
        <v>398845.42321011459</v>
      </c>
      <c r="E31" s="4">
        <f t="shared" si="4"/>
        <v>398265.24677228648</v>
      </c>
      <c r="F31" s="4">
        <f t="shared" si="4"/>
        <v>397683.13641299895</v>
      </c>
      <c r="G31" s="4">
        <f t="shared" si="4"/>
        <v>397099.08568584715</v>
      </c>
      <c r="H31" s="4">
        <f t="shared" si="4"/>
        <v>396513.08812293818</v>
      </c>
      <c r="I31" s="4">
        <f t="shared" si="4"/>
        <v>395925.13723481947</v>
      </c>
      <c r="J31" s="4">
        <f t="shared" si="4"/>
        <v>395335.22651040705</v>
      </c>
      <c r="K31" s="4">
        <f t="shared" si="4"/>
        <v>394743.34941691323</v>
      </c>
      <c r="L31" s="4">
        <f t="shared" si="4"/>
        <v>394149.49939977448</v>
      </c>
      <c r="M31" s="4">
        <f t="shared" si="4"/>
        <v>393553.66988257854</v>
      </c>
      <c r="N31" s="4">
        <f t="shared" si="4"/>
        <v>392955.85426699196</v>
      </c>
      <c r="O31" s="4">
        <f t="shared" si="4"/>
        <v>392356.04593268677</v>
      </c>
      <c r="P31" s="4">
        <f t="shared" si="4"/>
        <v>391754.23823726724</v>
      </c>
      <c r="Q31" s="4">
        <f t="shared" si="4"/>
        <v>391150.4245161963</v>
      </c>
      <c r="R31" s="4">
        <f t="shared" si="4"/>
        <v>390544.59808272182</v>
      </c>
      <c r="S31" s="4">
        <f t="shared" si="4"/>
        <v>389936.75222780241</v>
      </c>
      <c r="T31" s="4">
        <f t="shared" si="4"/>
        <v>389326.88022003329</v>
      </c>
      <c r="U31" s="4">
        <f t="shared" si="4"/>
        <v>388714.97530557157</v>
      </c>
      <c r="V31" s="4">
        <f t="shared" si="4"/>
        <v>388101.03070806165</v>
      </c>
      <c r="W31" s="4">
        <f t="shared" si="4"/>
        <v>387485.03962856001</v>
      </c>
      <c r="X31" s="4">
        <f t="shared" si="4"/>
        <v>386866.99524546007</v>
      </c>
      <c r="Y31" s="4">
        <f t="shared" si="4"/>
        <v>386246.89071441646</v>
      </c>
      <c r="Z31" s="4">
        <f t="shared" si="4"/>
        <v>385624.71916826937</v>
      </c>
      <c r="AA31" s="4">
        <f t="shared" si="4"/>
        <v>385000.47371696844</v>
      </c>
      <c r="AB31" s="4">
        <f t="shared" si="4"/>
        <v>384374.14744749654</v>
      </c>
      <c r="AC31" s="4">
        <f t="shared" si="4"/>
        <v>383745.73342379305</v>
      </c>
      <c r="AD31" s="4">
        <f t="shared" si="4"/>
        <v>383115.22468667722</v>
      </c>
      <c r="AE31" s="4">
        <f t="shared" si="4"/>
        <v>382482.61425377097</v>
      </c>
      <c r="AF31" s="4">
        <f t="shared" si="4"/>
        <v>381847.89511942171</v>
      </c>
      <c r="AG31" s="4">
        <f t="shared" si="4"/>
        <v>381211.06025462464</v>
      </c>
      <c r="AH31" s="4">
        <f t="shared" si="4"/>
        <v>380572.10260694491</v>
      </c>
      <c r="AI31" s="4">
        <f t="shared" si="4"/>
        <v>379931.01510043954</v>
      </c>
      <c r="AJ31" s="4">
        <f t="shared" si="4"/>
        <v>379287.79063557921</v>
      </c>
      <c r="AK31" s="4">
        <f t="shared" si="4"/>
        <v>378642.42208916933</v>
      </c>
      <c r="AL31" s="4">
        <f t="shared" si="4"/>
        <v>377994.90231427143</v>
      </c>
      <c r="AM31" s="4">
        <f t="shared" si="4"/>
        <v>377345.22414012387</v>
      </c>
      <c r="AN31" s="4">
        <f t="shared" si="4"/>
        <v>376693.38037206244</v>
      </c>
      <c r="AO31" s="4">
        <f t="shared" si="4"/>
        <v>376039.36379144085</v>
      </c>
      <c r="AP31" s="4">
        <f t="shared" si="4"/>
        <v>375383.1671555505</v>
      </c>
      <c r="AQ31" s="4">
        <f t="shared" si="4"/>
        <v>374724.7831975405</v>
      </c>
      <c r="AR31" s="4">
        <f t="shared" si="4"/>
        <v>374064.20462633716</v>
      </c>
      <c r="AS31" s="4">
        <f t="shared" si="4"/>
        <v>373401.42412656313</v>
      </c>
      <c r="AT31" s="4">
        <f t="shared" si="4"/>
        <v>372736.43435845652</v>
      </c>
      <c r="AU31" s="4">
        <f t="shared" si="4"/>
        <v>372069.22795778955</v>
      </c>
      <c r="AV31" s="4">
        <f t="shared" si="4"/>
        <v>371399.79753578705</v>
      </c>
      <c r="AW31" s="4">
        <f t="shared" si="4"/>
        <v>370728.13567904453</v>
      </c>
      <c r="AX31" s="4">
        <f t="shared" si="4"/>
        <v>370054.23494944617</v>
      </c>
      <c r="AY31" s="4">
        <f t="shared" si="4"/>
        <v>369378.08788408252</v>
      </c>
      <c r="AZ31" s="4">
        <f t="shared" si="4"/>
        <v>368699.68699516763</v>
      </c>
      <c r="BA31" s="4">
        <f t="shared" si="4"/>
        <v>368019.02476995636</v>
      </c>
      <c r="BB31" s="4">
        <f t="shared" si="4"/>
        <v>367336.09367066104</v>
      </c>
      <c r="BC31" s="4">
        <f t="shared" si="4"/>
        <v>366650.88613436808</v>
      </c>
      <c r="BD31" s="4">
        <f t="shared" si="4"/>
        <v>365963.39457295416</v>
      </c>
      <c r="BE31" s="4">
        <f t="shared" si="4"/>
        <v>365273.61137300218</v>
      </c>
      <c r="BF31" s="4">
        <f t="shared" si="4"/>
        <v>364581.528895717</v>
      </c>
      <c r="BG31" s="4">
        <f t="shared" si="4"/>
        <v>363887.13947684091</v>
      </c>
      <c r="BH31" s="4">
        <f t="shared" si="4"/>
        <v>363190.43542656855</v>
      </c>
      <c r="BI31" s="4">
        <f t="shared" si="4"/>
        <v>362491.40902946197</v>
      </c>
      <c r="BJ31" s="4">
        <f t="shared" si="4"/>
        <v>361790.052544365</v>
      </c>
      <c r="BK31" s="4">
        <f t="shared" si="4"/>
        <v>361086.35820431774</v>
      </c>
      <c r="BL31" s="4">
        <f t="shared" si="4"/>
        <v>360380.3182164703</v>
      </c>
      <c r="BM31" s="4">
        <f t="shared" si="4"/>
        <v>359671.92476199672</v>
      </c>
      <c r="BN31" s="4">
        <f t="shared" si="4"/>
        <v>358961.16999600822</v>
      </c>
      <c r="BO31" s="4">
        <f t="shared" si="4"/>
        <v>358248.0460474664</v>
      </c>
      <c r="BP31" s="4">
        <f t="shared" ref="BP31:EA31" si="5">+BO31-BP36</f>
        <v>357532.54501909611</v>
      </c>
      <c r="BQ31" s="4">
        <f t="shared" si="5"/>
        <v>356814.65898729797</v>
      </c>
      <c r="BR31" s="4">
        <f t="shared" si="5"/>
        <v>356094.3800020605</v>
      </c>
      <c r="BS31" s="4">
        <f t="shared" si="5"/>
        <v>355371.70008687221</v>
      </c>
      <c r="BT31" s="4">
        <f t="shared" si="5"/>
        <v>354646.61123863328</v>
      </c>
      <c r="BU31" s="4">
        <f t="shared" si="5"/>
        <v>353919.10542756692</v>
      </c>
      <c r="BV31" s="4">
        <f t="shared" si="5"/>
        <v>353189.17459713033</v>
      </c>
      <c r="BW31" s="4">
        <f t="shared" si="5"/>
        <v>352456.8106639256</v>
      </c>
      <c r="BX31" s="4">
        <f t="shared" si="5"/>
        <v>351722.00551761017</v>
      </c>
      <c r="BY31" s="4">
        <f t="shared" si="5"/>
        <v>350984.75102080707</v>
      </c>
      <c r="BZ31" s="4">
        <f t="shared" si="5"/>
        <v>350245.03900901461</v>
      </c>
      <c r="CA31" s="4">
        <f t="shared" si="5"/>
        <v>349502.86129051616</v>
      </c>
      <c r="CB31" s="4">
        <f t="shared" si="5"/>
        <v>348758.20964628941</v>
      </c>
      <c r="CC31" s="4">
        <f t="shared" si="5"/>
        <v>348011.07582991524</v>
      </c>
      <c r="CD31" s="4">
        <f t="shared" si="5"/>
        <v>347261.45156748645</v>
      </c>
      <c r="CE31" s="4">
        <f t="shared" si="5"/>
        <v>346509.32855751627</v>
      </c>
      <c r="CF31" s="4">
        <f t="shared" si="5"/>
        <v>345754.69847084617</v>
      </c>
      <c r="CG31" s="4">
        <f t="shared" si="5"/>
        <v>344997.55295055383</v>
      </c>
      <c r="CH31" s="4">
        <f t="shared" si="5"/>
        <v>344237.88361186051</v>
      </c>
      <c r="CI31" s="4">
        <f t="shared" si="5"/>
        <v>343475.68204203824</v>
      </c>
      <c r="CJ31" s="4">
        <f t="shared" si="5"/>
        <v>342710.93980031653</v>
      </c>
      <c r="CK31" s="4">
        <f t="shared" si="5"/>
        <v>341943.64841778908</v>
      </c>
      <c r="CL31" s="4">
        <f t="shared" si="5"/>
        <v>341173.7993973199</v>
      </c>
      <c r="CM31" s="4">
        <f t="shared" si="5"/>
        <v>340401.38421344914</v>
      </c>
      <c r="CN31" s="4">
        <f t="shared" si="5"/>
        <v>339626.3943122988</v>
      </c>
      <c r="CO31" s="4">
        <f t="shared" si="5"/>
        <v>338848.82111147797</v>
      </c>
      <c r="CP31" s="4">
        <f t="shared" si="5"/>
        <v>338068.65599998774</v>
      </c>
      <c r="CQ31" s="4">
        <f t="shared" si="5"/>
        <v>337285.89033812587</v>
      </c>
      <c r="CR31" s="4">
        <f t="shared" si="5"/>
        <v>336500.51545739116</v>
      </c>
      <c r="CS31" s="4">
        <f t="shared" si="5"/>
        <v>335712.52266038733</v>
      </c>
      <c r="CT31" s="4">
        <f t="shared" si="5"/>
        <v>334921.90322072682</v>
      </c>
      <c r="CU31" s="4">
        <f t="shared" si="5"/>
        <v>334128.6483829341</v>
      </c>
      <c r="CV31" s="4">
        <f t="shared" si="5"/>
        <v>333332.74936234875</v>
      </c>
      <c r="CW31" s="4">
        <f t="shared" si="5"/>
        <v>332534.19734502811</v>
      </c>
      <c r="CX31" s="4">
        <f t="shared" si="5"/>
        <v>331732.9834876497</v>
      </c>
      <c r="CY31" s="4">
        <f t="shared" si="5"/>
        <v>330929.09891741339</v>
      </c>
      <c r="CZ31" s="4">
        <f t="shared" si="5"/>
        <v>330122.53473194293</v>
      </c>
      <c r="DA31" s="4">
        <f t="shared" si="5"/>
        <v>329313.2819991876</v>
      </c>
      <c r="DB31" s="4">
        <f t="shared" si="5"/>
        <v>328501.33175732306</v>
      </c>
      <c r="DC31" s="4">
        <f t="shared" si="5"/>
        <v>327686.67501465231</v>
      </c>
      <c r="DD31" s="4">
        <f t="shared" si="5"/>
        <v>326869.30274950602</v>
      </c>
      <c r="DE31" s="4">
        <f t="shared" si="5"/>
        <v>326049.20591014257</v>
      </c>
      <c r="DF31" s="4">
        <f t="shared" si="5"/>
        <v>325226.37541464786</v>
      </c>
      <c r="DG31" s="4">
        <f t="shared" si="5"/>
        <v>324400.80215083488</v>
      </c>
      <c r="DH31" s="4">
        <f t="shared" si="5"/>
        <v>323572.4769761425</v>
      </c>
      <c r="DI31" s="4">
        <f t="shared" si="5"/>
        <v>322741.39071753446</v>
      </c>
      <c r="DJ31" s="4">
        <f t="shared" si="5"/>
        <v>321907.53417139774</v>
      </c>
      <c r="DK31" s="4">
        <f t="shared" si="5"/>
        <v>321070.89810344059</v>
      </c>
      <c r="DL31" s="4">
        <f t="shared" si="5"/>
        <v>320231.47324859025</v>
      </c>
      <c r="DM31" s="4">
        <f t="shared" si="5"/>
        <v>319389.25031089038</v>
      </c>
      <c r="DN31" s="4">
        <f t="shared" si="5"/>
        <v>318544.21996339818</v>
      </c>
      <c r="DO31" s="4">
        <f t="shared" si="5"/>
        <v>317696.372848081</v>
      </c>
      <c r="DP31" s="4">
        <f t="shared" si="5"/>
        <v>316845.69957571279</v>
      </c>
      <c r="DQ31" s="4">
        <f t="shared" si="5"/>
        <v>315992.19072577002</v>
      </c>
      <c r="DR31" s="4">
        <f t="shared" si="5"/>
        <v>315135.83684632741</v>
      </c>
      <c r="DS31" s="4">
        <f t="shared" si="5"/>
        <v>314276.62845395337</v>
      </c>
      <c r="DT31" s="4">
        <f t="shared" si="5"/>
        <v>313414.55603360472</v>
      </c>
      <c r="DU31" s="4">
        <f t="shared" si="5"/>
        <v>312549.61003852158</v>
      </c>
      <c r="DV31" s="4">
        <f t="shared" si="5"/>
        <v>311681.78089012147</v>
      </c>
      <c r="DW31" s="4">
        <f t="shared" si="5"/>
        <v>310811.05897789338</v>
      </c>
      <c r="DX31" s="4">
        <f t="shared" si="5"/>
        <v>309937.43465929118</v>
      </c>
      <c r="DY31" s="4">
        <f t="shared" si="5"/>
        <v>309060.89825962699</v>
      </c>
      <c r="DZ31" s="4">
        <f t="shared" si="5"/>
        <v>308181.44007196394</v>
      </c>
      <c r="EA31" s="4">
        <f t="shared" si="5"/>
        <v>307299.05035700864</v>
      </c>
      <c r="EB31" s="4">
        <f t="shared" ref="EB31:GM31" si="6">+EA31-EB36</f>
        <v>306413.71934300353</v>
      </c>
      <c r="EC31" s="4">
        <f t="shared" si="6"/>
        <v>305525.4372256184</v>
      </c>
      <c r="ED31" s="4">
        <f t="shared" si="6"/>
        <v>304634.19416784198</v>
      </c>
      <c r="EE31" s="4">
        <f t="shared" si="6"/>
        <v>303739.98029987299</v>
      </c>
      <c r="EF31" s="4">
        <f t="shared" si="6"/>
        <v>302842.78571901075</v>
      </c>
      <c r="EG31" s="4">
        <f t="shared" si="6"/>
        <v>301942.60048954561</v>
      </c>
      <c r="EH31" s="4">
        <f t="shared" si="6"/>
        <v>301039.41464264895</v>
      </c>
      <c r="EI31" s="4">
        <f t="shared" si="6"/>
        <v>300133.21817626263</v>
      </c>
      <c r="EJ31" s="4">
        <f t="shared" si="6"/>
        <v>299224.00105498836</v>
      </c>
      <c r="EK31" s="4">
        <f t="shared" si="6"/>
        <v>298311.75320997648</v>
      </c>
      <c r="EL31" s="4">
        <f t="shared" si="6"/>
        <v>297396.46453881456</v>
      </c>
      <c r="EM31" s="4">
        <f t="shared" si="6"/>
        <v>296478.12490541546</v>
      </c>
      <c r="EN31" s="4">
        <f t="shared" si="6"/>
        <v>295556.72413990501</v>
      </c>
      <c r="EO31" s="4">
        <f t="shared" si="6"/>
        <v>294632.25203850953</v>
      </c>
      <c r="EP31" s="4">
        <f t="shared" si="6"/>
        <v>293704.69836344273</v>
      </c>
      <c r="EQ31" s="4">
        <f t="shared" si="6"/>
        <v>292774.05284279236</v>
      </c>
      <c r="ER31" s="4">
        <f t="shared" si="6"/>
        <v>291840.30517040653</v>
      </c>
      <c r="ES31" s="4">
        <f t="shared" si="6"/>
        <v>290903.44500577939</v>
      </c>
      <c r="ET31" s="4">
        <f t="shared" si="6"/>
        <v>289963.46197393682</v>
      </c>
      <c r="EU31" s="4">
        <f t="shared" si="6"/>
        <v>289020.34566532145</v>
      </c>
      <c r="EV31" s="4">
        <f t="shared" si="6"/>
        <v>288074.08563567739</v>
      </c>
      <c r="EW31" s="4">
        <f t="shared" si="6"/>
        <v>287124.6714059345</v>
      </c>
      <c r="EX31" s="4">
        <f t="shared" si="6"/>
        <v>286172.09246209246</v>
      </c>
      <c r="EY31" s="4">
        <f t="shared" si="6"/>
        <v>285216.33825510426</v>
      </c>
      <c r="EZ31" s="4">
        <f t="shared" si="6"/>
        <v>284257.39820075943</v>
      </c>
      <c r="FA31" s="4">
        <f t="shared" si="6"/>
        <v>283295.26167956681</v>
      </c>
      <c r="FB31" s="4">
        <f t="shared" si="6"/>
        <v>282329.9180366369</v>
      </c>
      <c r="FC31" s="4">
        <f t="shared" si="6"/>
        <v>281361.35658156389</v>
      </c>
      <c r="FD31" s="4">
        <f t="shared" si="6"/>
        <v>280389.56658830727</v>
      </c>
      <c r="FE31" s="4">
        <f t="shared" si="6"/>
        <v>279414.53729507315</v>
      </c>
      <c r="FF31" s="4">
        <f t="shared" si="6"/>
        <v>278436.25790419494</v>
      </c>
      <c r="FG31" s="4">
        <f t="shared" si="6"/>
        <v>277454.71758201375</v>
      </c>
      <c r="FH31" s="4">
        <f t="shared" si="6"/>
        <v>276469.90545875864</v>
      </c>
      <c r="FI31" s="4">
        <f t="shared" si="6"/>
        <v>275481.81062842603</v>
      </c>
      <c r="FJ31" s="4">
        <f t="shared" si="6"/>
        <v>274490.42214865895</v>
      </c>
      <c r="FK31" s="4">
        <f t="shared" si="6"/>
        <v>273495.72904062597</v>
      </c>
      <c r="FL31" s="4">
        <f t="shared" si="6"/>
        <v>272497.72028889955</v>
      </c>
      <c r="FM31" s="4">
        <f t="shared" si="6"/>
        <v>271496.38484133407</v>
      </c>
      <c r="FN31" s="4">
        <f t="shared" si="6"/>
        <v>270491.71160894335</v>
      </c>
      <c r="FO31" s="4">
        <f t="shared" si="6"/>
        <v>269483.68946577801</v>
      </c>
      <c r="FP31" s="4">
        <f t="shared" si="6"/>
        <v>268472.3072488021</v>
      </c>
      <c r="FQ31" s="4">
        <f t="shared" si="6"/>
        <v>267457.55375776964</v>
      </c>
      <c r="FR31" s="4">
        <f t="shared" si="6"/>
        <v>266439.41775510035</v>
      </c>
      <c r="FS31" s="4">
        <f t="shared" si="6"/>
        <v>265417.88796575554</v>
      </c>
      <c r="FT31" s="4">
        <f t="shared" si="6"/>
        <v>264392.95307711291</v>
      </c>
      <c r="FU31" s="4">
        <f t="shared" si="6"/>
        <v>263364.60173884145</v>
      </c>
      <c r="FV31" s="4">
        <f t="shared" si="6"/>
        <v>262332.82256277575</v>
      </c>
      <c r="FW31" s="4">
        <f t="shared" si="6"/>
        <v>261297.60412278984</v>
      </c>
      <c r="FX31" s="4">
        <f t="shared" si="6"/>
        <v>260258.93495467064</v>
      </c>
      <c r="FY31" s="4">
        <f t="shared" si="6"/>
        <v>259216.80355599103</v>
      </c>
      <c r="FZ31" s="4">
        <f t="shared" si="6"/>
        <v>258171.19838598251</v>
      </c>
      <c r="GA31" s="4">
        <f t="shared" si="6"/>
        <v>257122.10786540731</v>
      </c>
      <c r="GB31" s="4">
        <f t="shared" si="6"/>
        <v>256069.52037643018</v>
      </c>
      <c r="GC31" s="4">
        <f t="shared" si="6"/>
        <v>255013.4242624898</v>
      </c>
      <c r="GD31" s="4">
        <f t="shared" si="6"/>
        <v>253953.80782816961</v>
      </c>
      <c r="GE31" s="4">
        <f t="shared" si="6"/>
        <v>252890.65933906834</v>
      </c>
      <c r="GF31" s="4">
        <f t="shared" si="6"/>
        <v>251823.96702167008</v>
      </c>
      <c r="GG31" s="4">
        <f t="shared" si="6"/>
        <v>250753.71906321382</v>
      </c>
      <c r="GH31" s="4">
        <f t="shared" si="6"/>
        <v>249679.90361156271</v>
      </c>
      <c r="GI31" s="4">
        <f t="shared" si="6"/>
        <v>248602.50877507275</v>
      </c>
      <c r="GJ31" s="4">
        <f t="shared" si="6"/>
        <v>247521.52262246117</v>
      </c>
      <c r="GK31" s="4">
        <f t="shared" si="6"/>
        <v>246436.93318267423</v>
      </c>
      <c r="GL31" s="4">
        <f t="shared" si="6"/>
        <v>245348.72844475464</v>
      </c>
      <c r="GM31" s="4">
        <f t="shared" si="6"/>
        <v>244256.89635770867</v>
      </c>
      <c r="GN31" s="4">
        <f t="shared" ref="GN31:IR31" si="7">+GM31-GN36</f>
        <v>243161.42483037253</v>
      </c>
      <c r="GO31" s="4">
        <f t="shared" si="7"/>
        <v>242062.30173127863</v>
      </c>
      <c r="GP31" s="4">
        <f t="shared" si="7"/>
        <v>240959.51488852105</v>
      </c>
      <c r="GQ31" s="4">
        <f t="shared" si="7"/>
        <v>239853.05208962096</v>
      </c>
      <c r="GR31" s="4">
        <f t="shared" si="7"/>
        <v>238742.9010813912</v>
      </c>
      <c r="GS31" s="4">
        <f t="shared" si="7"/>
        <v>237629.04956980067</v>
      </c>
      <c r="GT31" s="4">
        <f t="shared" si="7"/>
        <v>236511.48521983819</v>
      </c>
      <c r="GU31" s="4">
        <f t="shared" si="7"/>
        <v>235390.19565537584</v>
      </c>
      <c r="GV31" s="4">
        <f t="shared" si="7"/>
        <v>234265.16845903193</v>
      </c>
      <c r="GW31" s="4">
        <f t="shared" si="7"/>
        <v>233136.39117203356</v>
      </c>
      <c r="GX31" s="4">
        <f t="shared" si="7"/>
        <v>232003.85129407851</v>
      </c>
      <c r="GY31" s="4">
        <f t="shared" si="7"/>
        <v>230867.53628319694</v>
      </c>
      <c r="GZ31" s="4">
        <f t="shared" si="7"/>
        <v>229727.43355561243</v>
      </c>
      <c r="HA31" s="4">
        <f t="shared" si="7"/>
        <v>228583.53048560265</v>
      </c>
      <c r="HB31" s="4">
        <f t="shared" si="7"/>
        <v>227435.8144053595</v>
      </c>
      <c r="HC31" s="4">
        <f t="shared" si="7"/>
        <v>226284.27260484887</v>
      </c>
      <c r="HD31" s="4">
        <f t="shared" si="7"/>
        <v>225128.89233166986</v>
      </c>
      <c r="HE31" s="4">
        <f t="shared" si="7"/>
        <v>223969.66079091359</v>
      </c>
      <c r="HF31" s="4">
        <f t="shared" si="7"/>
        <v>222806.56514502148</v>
      </c>
      <c r="HG31" s="4">
        <f t="shared" si="7"/>
        <v>221639.59251364306</v>
      </c>
      <c r="HH31" s="4">
        <f t="shared" si="7"/>
        <v>220468.72997349338</v>
      </c>
      <c r="HI31" s="4">
        <f t="shared" si="7"/>
        <v>219293.96455820987</v>
      </c>
      <c r="HJ31" s="4">
        <f t="shared" si="7"/>
        <v>218115.28325820874</v>
      </c>
      <c r="HK31" s="4">
        <f t="shared" si="7"/>
        <v>216932.67302054094</v>
      </c>
      <c r="HL31" s="4">
        <f t="shared" si="7"/>
        <v>215746.12074874758</v>
      </c>
      <c r="HM31" s="4">
        <f t="shared" si="7"/>
        <v>214555.61330271492</v>
      </c>
      <c r="HN31" s="4">
        <f t="shared" si="7"/>
        <v>213361.13749852881</v>
      </c>
      <c r="HO31" s="4">
        <f t="shared" si="7"/>
        <v>212162.68010832876</v>
      </c>
      <c r="HP31" s="4">
        <f t="shared" si="7"/>
        <v>210960.22786016137</v>
      </c>
      <c r="HQ31" s="4">
        <f t="shared" si="7"/>
        <v>209753.76743783342</v>
      </c>
      <c r="HR31" s="4">
        <f t="shared" si="7"/>
        <v>208543.28548076437</v>
      </c>
      <c r="HS31" s="4">
        <f t="shared" si="7"/>
        <v>207328.76858383842</v>
      </c>
      <c r="HT31" s="4">
        <f t="shared" si="7"/>
        <v>206110.20329725606</v>
      </c>
      <c r="HU31" s="4">
        <f t="shared" si="7"/>
        <v>204887.57612638507</v>
      </c>
      <c r="HV31" s="4">
        <f t="shared" si="7"/>
        <v>203660.8735316112</v>
      </c>
      <c r="HW31" s="4">
        <f t="shared" si="7"/>
        <v>202430.08192818807</v>
      </c>
      <c r="HX31" s="4">
        <f t="shared" si="7"/>
        <v>201195.18768608687</v>
      </c>
      <c r="HY31" s="4">
        <f t="shared" si="7"/>
        <v>199956.17712984534</v>
      </c>
      <c r="HZ31" s="4">
        <f t="shared" si="7"/>
        <v>198713.03653841635</v>
      </c>
      <c r="IA31" s="4">
        <f t="shared" si="7"/>
        <v>197465.7521450159</v>
      </c>
      <c r="IB31" s="4">
        <f t="shared" si="7"/>
        <v>196214.3101369708</v>
      </c>
      <c r="IC31" s="4">
        <f t="shared" si="7"/>
        <v>194958.69665556555</v>
      </c>
      <c r="ID31" s="4">
        <f t="shared" si="7"/>
        <v>193698.89779588894</v>
      </c>
      <c r="IE31" s="4">
        <f t="shared" si="7"/>
        <v>192434.89960668009</v>
      </c>
      <c r="IF31" s="4">
        <f t="shared" si="7"/>
        <v>191166.68809017388</v>
      </c>
      <c r="IG31" s="4">
        <f t="shared" si="7"/>
        <v>189894.24920194596</v>
      </c>
      <c r="IH31" s="4">
        <f t="shared" si="7"/>
        <v>188617.56885075729</v>
      </c>
      <c r="II31" s="4">
        <f t="shared" si="7"/>
        <v>187336.63289839801</v>
      </c>
      <c r="IJ31" s="4">
        <f t="shared" si="7"/>
        <v>186051.42715953084</v>
      </c>
      <c r="IK31" s="4">
        <f t="shared" si="7"/>
        <v>184761.93740153412</v>
      </c>
      <c r="IL31" s="4">
        <f t="shared" si="7"/>
        <v>183468.14934434407</v>
      </c>
      <c r="IM31" s="4">
        <f t="shared" si="7"/>
        <v>182170.04866029671</v>
      </c>
      <c r="IN31" s="4">
        <f t="shared" si="7"/>
        <v>180867.6209739692</v>
      </c>
      <c r="IO31" s="4">
        <f t="shared" si="7"/>
        <v>179560.85186202062</v>
      </c>
      <c r="IP31" s="4">
        <f t="shared" si="7"/>
        <v>178249.72685303219</v>
      </c>
      <c r="IQ31" s="4">
        <f t="shared" si="7"/>
        <v>176934.23142734714</v>
      </c>
      <c r="IR31" s="4">
        <f t="shared" si="7"/>
        <v>175614.35101690982</v>
      </c>
      <c r="IS31" s="4">
        <f>+IR31-IS36</f>
        <v>174290.07100510437</v>
      </c>
      <c r="IT31" s="4">
        <f>+IS31-IT36</f>
        <v>172961.37672659289</v>
      </c>
      <c r="IU31" s="4">
        <f>+IT31-IU36</f>
        <v>171628.25346715303</v>
      </c>
      <c r="IV31" s="4">
        <f>+IU31-IV36</f>
        <v>170290.68646351504</v>
      </c>
    </row>
    <row r="32" spans="1:256" s="6" customFormat="1" x14ac:dyDescent="0.2">
      <c r="A32" s="5" t="s">
        <v>40</v>
      </c>
      <c r="B32" s="6">
        <f>+B5</f>
        <v>20000</v>
      </c>
      <c r="C32" s="6">
        <f>+C30-C31</f>
        <v>21276.327848528512</v>
      </c>
      <c r="D32" s="6">
        <f t="shared" ref="D32:BO32" si="8">+D30-D31</f>
        <v>22555.743456552096</v>
      </c>
      <c r="E32" s="6">
        <f t="shared" si="8"/>
        <v>23838.255172158009</v>
      </c>
      <c r="F32" s="6">
        <f t="shared" si="8"/>
        <v>25123.871368019609</v>
      </c>
      <c r="G32" s="6">
        <f t="shared" si="8"/>
        <v>26412.600441473129</v>
      </c>
      <c r="H32" s="6">
        <f t="shared" si="8"/>
        <v>27704.45081459434</v>
      </c>
      <c r="I32" s="6">
        <f t="shared" si="8"/>
        <v>28999.430934275617</v>
      </c>
      <c r="J32" s="6">
        <f t="shared" si="8"/>
        <v>30297.549272303237</v>
      </c>
      <c r="K32" s="6">
        <f t="shared" si="8"/>
        <v>31598.814325434912</v>
      </c>
      <c r="L32" s="6">
        <f t="shared" si="8"/>
        <v>32903.234615477617</v>
      </c>
      <c r="M32" s="6">
        <f t="shared" si="8"/>
        <v>34210.818689365638</v>
      </c>
      <c r="N32" s="6">
        <f t="shared" si="8"/>
        <v>35521.575119238812</v>
      </c>
      <c r="O32" s="6">
        <f t="shared" si="8"/>
        <v>36835.512502521044</v>
      </c>
      <c r="P32" s="6">
        <f t="shared" si="8"/>
        <v>38152.639461999293</v>
      </c>
      <c r="Q32" s="6">
        <f t="shared" si="8"/>
        <v>39472.964645902335</v>
      </c>
      <c r="R32" s="6">
        <f t="shared" si="8"/>
        <v>40796.496727980324</v>
      </c>
      <c r="S32" s="6">
        <f t="shared" si="8"/>
        <v>42123.24440758425</v>
      </c>
      <c r="T32" s="6">
        <f t="shared" si="8"/>
        <v>43453.216409745684</v>
      </c>
      <c r="U32" s="6">
        <f t="shared" si="8"/>
        <v>44786.421485257044</v>
      </c>
      <c r="V32" s="6">
        <f t="shared" si="8"/>
        <v>46122.868410751689</v>
      </c>
      <c r="W32" s="6">
        <f t="shared" si="8"/>
        <v>47462.565988784714</v>
      </c>
      <c r="X32" s="6">
        <f t="shared" si="8"/>
        <v>48805.523047913564</v>
      </c>
      <c r="Y32" s="6">
        <f t="shared" si="8"/>
        <v>50151.74844277947</v>
      </c>
      <c r="Z32" s="6">
        <f t="shared" si="8"/>
        <v>51501.251054188586</v>
      </c>
      <c r="AA32" s="6">
        <f t="shared" si="8"/>
        <v>52854.039789193601</v>
      </c>
      <c r="AB32" s="6">
        <f t="shared" si="8"/>
        <v>54210.123581175809</v>
      </c>
      <c r="AC32" s="6">
        <f t="shared" si="8"/>
        <v>55569.511389927124</v>
      </c>
      <c r="AD32" s="6">
        <f t="shared" si="8"/>
        <v>56932.212201732502</v>
      </c>
      <c r="AE32" s="6">
        <f t="shared" si="8"/>
        <v>58298.235029452771</v>
      </c>
      <c r="AF32" s="6">
        <f t="shared" si="8"/>
        <v>59667.588912607403</v>
      </c>
      <c r="AG32" s="6">
        <f t="shared" si="8"/>
        <v>61040.282917457866</v>
      </c>
      <c r="AH32" s="6">
        <f t="shared" si="8"/>
        <v>62416.326137091091</v>
      </c>
      <c r="AI32" s="6">
        <f t="shared" si="8"/>
        <v>63795.727691503183</v>
      </c>
      <c r="AJ32" s="6">
        <f t="shared" si="8"/>
        <v>65178.496727683465</v>
      </c>
      <c r="AK32" s="6">
        <f t="shared" si="8"/>
        <v>66564.642419698823</v>
      </c>
      <c r="AL32" s="6">
        <f t="shared" si="8"/>
        <v>67954.173968778166</v>
      </c>
      <c r="AM32" s="6">
        <f t="shared" si="8"/>
        <v>69347.10060339747</v>
      </c>
      <c r="AN32" s="6">
        <f t="shared" si="8"/>
        <v>70743.431579364813</v>
      </c>
      <c r="AO32" s="6">
        <f t="shared" si="8"/>
        <v>72143.17617990548</v>
      </c>
      <c r="AP32" s="6">
        <f t="shared" si="8"/>
        <v>73546.343715748109</v>
      </c>
      <c r="AQ32" s="6">
        <f t="shared" si="8"/>
        <v>74952.943525210314</v>
      </c>
      <c r="AR32" s="6">
        <f t="shared" si="8"/>
        <v>76362.984974284947</v>
      </c>
      <c r="AS32" s="6">
        <f t="shared" si="8"/>
        <v>77776.477456726716</v>
      </c>
      <c r="AT32" s="6">
        <f t="shared" si="8"/>
        <v>79193.43039413885</v>
      </c>
      <c r="AU32" s="6">
        <f t="shared" si="8"/>
        <v>80613.853236060182</v>
      </c>
      <c r="AV32" s="6">
        <f t="shared" si="8"/>
        <v>82037.75546005246</v>
      </c>
      <c r="AW32" s="6">
        <f t="shared" si="8"/>
        <v>83465.146571788064</v>
      </c>
      <c r="AX32" s="6">
        <f t="shared" si="8"/>
        <v>84896.036105137842</v>
      </c>
      <c r="AY32" s="6">
        <f t="shared" si="8"/>
        <v>86330.433622259123</v>
      </c>
      <c r="AZ32" s="6">
        <f t="shared" si="8"/>
        <v>87768.348713684594</v>
      </c>
      <c r="BA32" s="6">
        <f t="shared" si="8"/>
        <v>89209.790998410666</v>
      </c>
      <c r="BB32" s="6">
        <f t="shared" si="8"/>
        <v>90654.770123986644</v>
      </c>
      <c r="BC32" s="6">
        <f t="shared" si="8"/>
        <v>92103.295766604017</v>
      </c>
      <c r="BD32" s="6">
        <f t="shared" si="8"/>
        <v>93555.377631186217</v>
      </c>
      <c r="BE32" s="6">
        <f t="shared" si="8"/>
        <v>95011.025451478432</v>
      </c>
      <c r="BF32" s="6">
        <f t="shared" si="8"/>
        <v>96470.24899013777</v>
      </c>
      <c r="BG32" s="6">
        <f t="shared" si="8"/>
        <v>97933.058038823656</v>
      </c>
      <c r="BH32" s="6">
        <f t="shared" si="8"/>
        <v>99399.462418288807</v>
      </c>
      <c r="BI32" s="6">
        <f t="shared" si="8"/>
        <v>100869.47197847016</v>
      </c>
      <c r="BJ32" s="6">
        <f t="shared" si="8"/>
        <v>102343.09659858036</v>
      </c>
      <c r="BK32" s="6">
        <f t="shared" si="8"/>
        <v>103820.34618719923</v>
      </c>
      <c r="BL32" s="6">
        <f t="shared" si="8"/>
        <v>105301.23068236589</v>
      </c>
      <c r="BM32" s="6">
        <f t="shared" si="8"/>
        <v>106785.76005167089</v>
      </c>
      <c r="BN32" s="6">
        <f t="shared" si="8"/>
        <v>108273.94429234887</v>
      </c>
      <c r="BO32" s="6">
        <f t="shared" si="8"/>
        <v>109765.79343137128</v>
      </c>
      <c r="BP32" s="6">
        <f t="shared" ref="BP32:EA32" si="9">+BP30-BP31</f>
        <v>111261.31752553966</v>
      </c>
      <c r="BQ32" s="6">
        <f t="shared" si="9"/>
        <v>112760.52666157892</v>
      </c>
      <c r="BR32" s="6">
        <f t="shared" si="9"/>
        <v>114263.4309562312</v>
      </c>
      <c r="BS32" s="6">
        <f t="shared" si="9"/>
        <v>115770.04055634997</v>
      </c>
      <c r="BT32" s="6">
        <f t="shared" si="9"/>
        <v>117280.36563899426</v>
      </c>
      <c r="BU32" s="6">
        <f t="shared" si="9"/>
        <v>118794.41641152336</v>
      </c>
      <c r="BV32" s="6">
        <f t="shared" si="9"/>
        <v>120312.20311169175</v>
      </c>
      <c r="BW32" s="6">
        <f t="shared" si="9"/>
        <v>121833.73600774456</v>
      </c>
      <c r="BX32" s="6">
        <f t="shared" si="9"/>
        <v>123359.02539851278</v>
      </c>
      <c r="BY32" s="6">
        <f t="shared" si="9"/>
        <v>124888.08161350945</v>
      </c>
      <c r="BZ32" s="6">
        <f t="shared" si="9"/>
        <v>126420.91501302581</v>
      </c>
      <c r="CA32" s="6">
        <f t="shared" si="9"/>
        <v>127957.5359882277</v>
      </c>
      <c r="CB32" s="6">
        <f t="shared" si="9"/>
        <v>129497.95496125234</v>
      </c>
      <c r="CC32" s="6">
        <f t="shared" si="9"/>
        <v>131042.18238530576</v>
      </c>
      <c r="CD32" s="6">
        <f t="shared" si="9"/>
        <v>132590.22874475992</v>
      </c>
      <c r="CE32" s="6">
        <f t="shared" si="9"/>
        <v>134142.10455525055</v>
      </c>
      <c r="CF32" s="6">
        <f t="shared" si="9"/>
        <v>135697.8203637753</v>
      </c>
      <c r="CG32" s="6">
        <f t="shared" si="9"/>
        <v>137257.38674879202</v>
      </c>
      <c r="CH32" s="6">
        <f t="shared" si="9"/>
        <v>138820.81432031759</v>
      </c>
      <c r="CI32" s="6">
        <f t="shared" si="9"/>
        <v>140388.11372002686</v>
      </c>
      <c r="CJ32" s="6">
        <f t="shared" si="9"/>
        <v>141959.29562135204</v>
      </c>
      <c r="CK32" s="6">
        <f t="shared" si="9"/>
        <v>143534.37072958227</v>
      </c>
      <c r="CL32" s="6">
        <f t="shared" si="9"/>
        <v>145113.34978196374</v>
      </c>
      <c r="CM32" s="6">
        <f t="shared" si="9"/>
        <v>146696.2435478</v>
      </c>
      <c r="CN32" s="6">
        <f t="shared" si="9"/>
        <v>148283.06282855244</v>
      </c>
      <c r="CO32" s="6">
        <f t="shared" si="9"/>
        <v>149873.81845794135</v>
      </c>
      <c r="CP32" s="6">
        <f t="shared" si="9"/>
        <v>151468.5213020473</v>
      </c>
      <c r="CQ32" s="6">
        <f t="shared" si="9"/>
        <v>153067.1822594126</v>
      </c>
      <c r="CR32" s="6">
        <f t="shared" si="9"/>
        <v>154669.81226114323</v>
      </c>
      <c r="CS32" s="6">
        <f t="shared" si="9"/>
        <v>156276.42227101128</v>
      </c>
      <c r="CT32" s="6">
        <f t="shared" si="9"/>
        <v>157887.02328555746</v>
      </c>
      <c r="CU32" s="6">
        <f t="shared" si="9"/>
        <v>159501.62633419398</v>
      </c>
      <c r="CV32" s="6">
        <f t="shared" si="9"/>
        <v>161120.24247930787</v>
      </c>
      <c r="CW32" s="6">
        <f t="shared" si="9"/>
        <v>162742.88281636464</v>
      </c>
      <c r="CX32" s="6">
        <f t="shared" si="9"/>
        <v>164369.55847401207</v>
      </c>
      <c r="CY32" s="6">
        <f t="shared" si="9"/>
        <v>166000.28061418451</v>
      </c>
      <c r="CZ32" s="6">
        <f t="shared" si="9"/>
        <v>167635.06043220765</v>
      </c>
      <c r="DA32" s="6">
        <f t="shared" si="9"/>
        <v>169273.90915690328</v>
      </c>
      <c r="DB32" s="6">
        <f t="shared" si="9"/>
        <v>170916.83805069467</v>
      </c>
      <c r="DC32" s="6">
        <f t="shared" si="9"/>
        <v>172563.85840971215</v>
      </c>
      <c r="DD32" s="6">
        <f t="shared" si="9"/>
        <v>174214.98156389908</v>
      </c>
      <c r="DE32" s="6">
        <f t="shared" si="9"/>
        <v>175870.21887711826</v>
      </c>
      <c r="DF32" s="6">
        <f t="shared" si="9"/>
        <v>177529.58174725843</v>
      </c>
      <c r="DG32" s="6">
        <f t="shared" si="9"/>
        <v>179193.08160634129</v>
      </c>
      <c r="DH32" s="6">
        <f t="shared" si="9"/>
        <v>180860.729920629</v>
      </c>
      <c r="DI32" s="6">
        <f t="shared" si="9"/>
        <v>182532.53819073166</v>
      </c>
      <c r="DJ32" s="6">
        <f t="shared" si="9"/>
        <v>184208.5179517155</v>
      </c>
      <c r="DK32" s="6">
        <f t="shared" si="9"/>
        <v>185888.68077321118</v>
      </c>
      <c r="DL32" s="6">
        <f t="shared" si="9"/>
        <v>187573.03825952264</v>
      </c>
      <c r="DM32" s="6">
        <f t="shared" si="9"/>
        <v>189261.60204973607</v>
      </c>
      <c r="DN32" s="6">
        <f t="shared" si="9"/>
        <v>190954.38381782931</v>
      </c>
      <c r="DO32" s="6">
        <f t="shared" si="9"/>
        <v>192651.3952727819</v>
      </c>
      <c r="DP32" s="6">
        <f t="shared" si="9"/>
        <v>194352.6481586849</v>
      </c>
      <c r="DQ32" s="6">
        <f t="shared" si="9"/>
        <v>196058.15425485169</v>
      </c>
      <c r="DR32" s="6">
        <f t="shared" si="9"/>
        <v>197767.92537592869</v>
      </c>
      <c r="DS32" s="6">
        <f t="shared" si="9"/>
        <v>199481.9733720065</v>
      </c>
      <c r="DT32" s="6">
        <f t="shared" si="9"/>
        <v>201200.31012873177</v>
      </c>
      <c r="DU32" s="6">
        <f t="shared" si="9"/>
        <v>202922.9475674188</v>
      </c>
      <c r="DV32" s="6">
        <f t="shared" si="9"/>
        <v>204649.89764516219</v>
      </c>
      <c r="DW32" s="6">
        <f t="shared" si="9"/>
        <v>206381.17235494911</v>
      </c>
      <c r="DX32" s="6">
        <f t="shared" si="9"/>
        <v>208116.78372577275</v>
      </c>
      <c r="DY32" s="6">
        <f t="shared" si="9"/>
        <v>209856.7438227454</v>
      </c>
      <c r="DZ32" s="6">
        <f t="shared" si="9"/>
        <v>211601.0647472124</v>
      </c>
      <c r="EA32" s="6">
        <f t="shared" si="9"/>
        <v>213349.75863686635</v>
      </c>
      <c r="EB32" s="6">
        <f t="shared" ref="EB32:GM32" si="10">+EB30-EB31</f>
        <v>215102.8376658613</v>
      </c>
      <c r="EC32" s="6">
        <f t="shared" si="10"/>
        <v>216860.31404492789</v>
      </c>
      <c r="ED32" s="6">
        <f t="shared" si="10"/>
        <v>218622.20002148859</v>
      </c>
      <c r="EE32" s="6">
        <f t="shared" si="10"/>
        <v>220388.50787977315</v>
      </c>
      <c r="EF32" s="6">
        <f t="shared" si="10"/>
        <v>222159.24994093482</v>
      </c>
      <c r="EG32" s="6">
        <f t="shared" si="10"/>
        <v>223934.43856316654</v>
      </c>
      <c r="EH32" s="6">
        <f t="shared" si="10"/>
        <v>225714.0861418178</v>
      </c>
      <c r="EI32" s="6">
        <f t="shared" si="10"/>
        <v>227498.20510951156</v>
      </c>
      <c r="EJ32" s="6">
        <f t="shared" si="10"/>
        <v>229286.80793626211</v>
      </c>
      <c r="EK32" s="6">
        <f t="shared" si="10"/>
        <v>231079.90712959273</v>
      </c>
      <c r="EL32" s="6">
        <f t="shared" si="10"/>
        <v>232877.5152346539</v>
      </c>
      <c r="EM32" s="6">
        <f t="shared" si="10"/>
        <v>234679.64483434218</v>
      </c>
      <c r="EN32" s="6">
        <f t="shared" si="10"/>
        <v>236486.30854941887</v>
      </c>
      <c r="EO32" s="6">
        <f t="shared" si="10"/>
        <v>238297.51903862989</v>
      </c>
      <c r="EP32" s="6">
        <f t="shared" si="10"/>
        <v>240113.2889988253</v>
      </c>
      <c r="EQ32" s="6">
        <f t="shared" si="10"/>
        <v>241933.63116507942</v>
      </c>
      <c r="ER32" s="6">
        <f t="shared" si="10"/>
        <v>243758.5583108117</v>
      </c>
      <c r="ES32" s="6">
        <f t="shared" si="10"/>
        <v>245588.08324790758</v>
      </c>
      <c r="ET32" s="6">
        <f t="shared" si="10"/>
        <v>247422.21882683964</v>
      </c>
      <c r="EU32" s="6">
        <f t="shared" si="10"/>
        <v>249260.97793678963</v>
      </c>
      <c r="EV32" s="6">
        <f t="shared" si="10"/>
        <v>251104.37350577052</v>
      </c>
      <c r="EW32" s="6">
        <f t="shared" si="10"/>
        <v>252952.41850074916</v>
      </c>
      <c r="EX32" s="6">
        <f t="shared" si="10"/>
        <v>254805.12592776906</v>
      </c>
      <c r="EY32" s="6">
        <f t="shared" si="10"/>
        <v>256662.50883207377</v>
      </c>
      <c r="EZ32" s="6">
        <f t="shared" si="10"/>
        <v>258524.58029823063</v>
      </c>
      <c r="FA32" s="6">
        <f t="shared" si="10"/>
        <v>260391.35345025489</v>
      </c>
      <c r="FB32" s="6">
        <f t="shared" si="10"/>
        <v>262262.84145173454</v>
      </c>
      <c r="FC32" s="6">
        <f t="shared" si="10"/>
        <v>264139.05750595481</v>
      </c>
      <c r="FD32" s="6">
        <f t="shared" si="10"/>
        <v>266020.01485602395</v>
      </c>
      <c r="FE32" s="6">
        <f t="shared" si="10"/>
        <v>267905.72678499867</v>
      </c>
      <c r="FF32" s="6">
        <f t="shared" si="10"/>
        <v>269796.20661601034</v>
      </c>
      <c r="FG32" s="6">
        <f t="shared" si="10"/>
        <v>271691.46771239192</v>
      </c>
      <c r="FH32" s="6">
        <f t="shared" si="10"/>
        <v>273591.52347780444</v>
      </c>
      <c r="FI32" s="6">
        <f t="shared" si="10"/>
        <v>275496.38735636463</v>
      </c>
      <c r="FJ32" s="6">
        <f t="shared" si="10"/>
        <v>277406.07283277303</v>
      </c>
      <c r="FK32" s="6">
        <f t="shared" si="10"/>
        <v>279320.5934324417</v>
      </c>
      <c r="FL32" s="6">
        <f t="shared" si="10"/>
        <v>281239.96272162331</v>
      </c>
      <c r="FM32" s="6">
        <f t="shared" si="10"/>
        <v>283164.19430753973</v>
      </c>
      <c r="FN32" s="6">
        <f t="shared" si="10"/>
        <v>285093.30183851189</v>
      </c>
      <c r="FO32" s="6">
        <f t="shared" si="10"/>
        <v>287027.29900408973</v>
      </c>
      <c r="FP32" s="6">
        <f t="shared" si="10"/>
        <v>288966.19953518215</v>
      </c>
      <c r="FQ32" s="6">
        <f t="shared" si="10"/>
        <v>290910.01720418793</v>
      </c>
      <c r="FR32" s="6">
        <f t="shared" si="10"/>
        <v>292858.76582512719</v>
      </c>
      <c r="FS32" s="6">
        <f t="shared" si="10"/>
        <v>294812.45925377239</v>
      </c>
      <c r="FT32" s="6">
        <f t="shared" si="10"/>
        <v>296771.11138778098</v>
      </c>
      <c r="FU32" s="6">
        <f t="shared" si="10"/>
        <v>298734.73616682732</v>
      </c>
      <c r="FV32" s="6">
        <f t="shared" si="10"/>
        <v>300703.3475727358</v>
      </c>
      <c r="FW32" s="6">
        <f t="shared" si="10"/>
        <v>302676.95962961426</v>
      </c>
      <c r="FX32" s="6">
        <f t="shared" si="10"/>
        <v>304655.58640398749</v>
      </c>
      <c r="FY32" s="6">
        <f t="shared" si="10"/>
        <v>306639.24200493156</v>
      </c>
      <c r="FZ32" s="6">
        <f t="shared" si="10"/>
        <v>308627.94058420823</v>
      </c>
      <c r="GA32" s="6">
        <f t="shared" si="10"/>
        <v>310621.69633640052</v>
      </c>
      <c r="GB32" s="6">
        <f t="shared" si="10"/>
        <v>312620.52349904733</v>
      </c>
      <c r="GC32" s="6">
        <f t="shared" si="10"/>
        <v>314624.43635278021</v>
      </c>
      <c r="GD32" s="6">
        <f t="shared" si="10"/>
        <v>316633.44922145916</v>
      </c>
      <c r="GE32" s="6">
        <f t="shared" si="10"/>
        <v>318647.57647230988</v>
      </c>
      <c r="GF32" s="6">
        <f t="shared" si="10"/>
        <v>320666.83251606044</v>
      </c>
      <c r="GG32" s="6">
        <f t="shared" si="10"/>
        <v>322691.23180707963</v>
      </c>
      <c r="GH32" s="6">
        <f t="shared" si="10"/>
        <v>324720.78884351463</v>
      </c>
      <c r="GI32" s="6">
        <f t="shared" si="10"/>
        <v>326755.51816742972</v>
      </c>
      <c r="GJ32" s="6">
        <f t="shared" si="10"/>
        <v>328795.43436494551</v>
      </c>
      <c r="GK32" s="6">
        <f t="shared" si="10"/>
        <v>330840.55206637818</v>
      </c>
      <c r="GL32" s="6">
        <f t="shared" si="10"/>
        <v>332890.88594637963</v>
      </c>
      <c r="GM32" s="6">
        <f t="shared" si="10"/>
        <v>334946.45072407747</v>
      </c>
      <c r="GN32" s="6">
        <f t="shared" ref="GN32:IY32" si="11">+GN30-GN31</f>
        <v>337007.26116321655</v>
      </c>
      <c r="GO32" s="6">
        <f t="shared" si="11"/>
        <v>339073.33207229979</v>
      </c>
      <c r="GP32" s="6">
        <f t="shared" si="11"/>
        <v>341144.6783047301</v>
      </c>
      <c r="GQ32" s="6">
        <f t="shared" si="11"/>
        <v>343221.31475895224</v>
      </c>
      <c r="GR32" s="6">
        <f t="shared" si="11"/>
        <v>345303.25637859636</v>
      </c>
      <c r="GS32" s="6">
        <f t="shared" si="11"/>
        <v>347390.51815262024</v>
      </c>
      <c r="GT32" s="6">
        <f t="shared" si="11"/>
        <v>349483.11511545337</v>
      </c>
      <c r="GU32" s="6">
        <f t="shared" si="11"/>
        <v>351581.06234714121</v>
      </c>
      <c r="GV32" s="6">
        <f t="shared" si="11"/>
        <v>353684.37497348932</v>
      </c>
      <c r="GW32" s="6">
        <f t="shared" si="11"/>
        <v>355793.06816620863</v>
      </c>
      <c r="GX32" s="6">
        <f t="shared" si="11"/>
        <v>357907.15714306082</v>
      </c>
      <c r="GY32" s="6">
        <f t="shared" si="11"/>
        <v>360026.65716800437</v>
      </c>
      <c r="GZ32" s="6">
        <f t="shared" si="11"/>
        <v>362151.58355134085</v>
      </c>
      <c r="HA32" s="6">
        <f t="shared" si="11"/>
        <v>364281.95164986223</v>
      </c>
      <c r="HB32" s="6">
        <f t="shared" si="11"/>
        <v>366417.77686699788</v>
      </c>
      <c r="HC32" s="6">
        <f t="shared" si="11"/>
        <v>368559.0746529625</v>
      </c>
      <c r="HD32" s="6">
        <f t="shared" si="11"/>
        <v>370705.86050490447</v>
      </c>
      <c r="HE32" s="6">
        <f t="shared" si="11"/>
        <v>372858.14996705507</v>
      </c>
      <c r="HF32" s="6">
        <f t="shared" si="11"/>
        <v>375015.95863087714</v>
      </c>
      <c r="HG32" s="6">
        <f t="shared" si="11"/>
        <v>377179.30213521537</v>
      </c>
      <c r="HH32" s="6">
        <f t="shared" si="11"/>
        <v>379348.19616644655</v>
      </c>
      <c r="HI32" s="6">
        <f t="shared" si="11"/>
        <v>381522.65645862999</v>
      </c>
      <c r="HJ32" s="6">
        <f t="shared" si="11"/>
        <v>383702.69879365922</v>
      </c>
      <c r="HK32" s="6">
        <f t="shared" si="11"/>
        <v>385888.33900141343</v>
      </c>
      <c r="HL32" s="6">
        <f t="shared" si="11"/>
        <v>388079.59295991005</v>
      </c>
      <c r="HM32" s="6">
        <f t="shared" si="11"/>
        <v>390276.47659545718</v>
      </c>
      <c r="HN32" s="6">
        <f t="shared" si="11"/>
        <v>392479.00588280684</v>
      </c>
      <c r="HO32" s="6">
        <f t="shared" si="11"/>
        <v>394687.19684530917</v>
      </c>
      <c r="HP32" s="6">
        <f t="shared" si="11"/>
        <v>396901.06555506599</v>
      </c>
      <c r="HQ32" s="6">
        <f t="shared" si="11"/>
        <v>399120.62813308596</v>
      </c>
      <c r="HR32" s="6">
        <f t="shared" si="11"/>
        <v>401345.90074943996</v>
      </c>
      <c r="HS32" s="6">
        <f t="shared" si="11"/>
        <v>403576.89962341619</v>
      </c>
      <c r="HT32" s="6">
        <f t="shared" si="11"/>
        <v>405813.64102367731</v>
      </c>
      <c r="HU32" s="6">
        <f t="shared" si="11"/>
        <v>408056.14126841648</v>
      </c>
      <c r="HV32" s="6">
        <f t="shared" si="11"/>
        <v>410304.41672551504</v>
      </c>
      <c r="HW32" s="6">
        <f t="shared" si="11"/>
        <v>412558.48381270003</v>
      </c>
      <c r="HX32" s="6">
        <f t="shared" si="11"/>
        <v>414818.35899770271</v>
      </c>
      <c r="HY32" s="6">
        <f t="shared" si="11"/>
        <v>417084.05879841722</v>
      </c>
      <c r="HZ32" s="6">
        <f t="shared" si="11"/>
        <v>419355.59978306008</v>
      </c>
      <c r="IA32" s="6">
        <f t="shared" si="11"/>
        <v>421632.99857032974</v>
      </c>
      <c r="IB32" s="6">
        <f t="shared" si="11"/>
        <v>423916.27182956703</v>
      </c>
      <c r="IC32" s="6">
        <f t="shared" si="11"/>
        <v>426205.43628091656</v>
      </c>
      <c r="ID32" s="6">
        <f t="shared" si="11"/>
        <v>428500.50869548728</v>
      </c>
      <c r="IE32" s="6">
        <f t="shared" si="11"/>
        <v>430801.50589551515</v>
      </c>
      <c r="IF32" s="6">
        <f t="shared" si="11"/>
        <v>433108.44475452509</v>
      </c>
      <c r="IG32" s="6">
        <f t="shared" si="11"/>
        <v>435421.34219749423</v>
      </c>
      <c r="IH32" s="6">
        <f t="shared" si="11"/>
        <v>437740.21520101535</v>
      </c>
      <c r="II32" s="6">
        <f t="shared" si="11"/>
        <v>440065.08079346106</v>
      </c>
      <c r="IJ32" s="6">
        <f t="shared" si="11"/>
        <v>442395.95605514804</v>
      </c>
      <c r="IK32" s="6">
        <f t="shared" si="11"/>
        <v>444732.8581185026</v>
      </c>
      <c r="IL32" s="6">
        <f t="shared" si="11"/>
        <v>447075.80416822608</v>
      </c>
      <c r="IM32" s="6">
        <f t="shared" si="11"/>
        <v>449424.81144146109</v>
      </c>
      <c r="IN32" s="6">
        <f t="shared" si="11"/>
        <v>451779.89722795819</v>
      </c>
      <c r="IO32" s="6">
        <f t="shared" si="11"/>
        <v>454141.07887024333</v>
      </c>
      <c r="IP32" s="6">
        <f t="shared" si="11"/>
        <v>456508.37376378552</v>
      </c>
      <c r="IQ32" s="6">
        <f t="shared" si="11"/>
        <v>458881.79935716523</v>
      </c>
      <c r="IR32" s="6">
        <f t="shared" si="11"/>
        <v>461261.37315224344</v>
      </c>
      <c r="IS32" s="6">
        <f t="shared" si="11"/>
        <v>463647.11270433082</v>
      </c>
      <c r="IT32" s="6">
        <f t="shared" si="11"/>
        <v>466039.03562235797</v>
      </c>
      <c r="IU32" s="6">
        <f t="shared" si="11"/>
        <v>468437.15956904611</v>
      </c>
      <c r="IV32" s="6">
        <f t="shared" si="11"/>
        <v>470841.50226107787</v>
      </c>
    </row>
    <row r="33" spans="1:256" s="4" customFormat="1" x14ac:dyDescent="0.2">
      <c r="A33"/>
    </row>
    <row r="34" spans="1:256" s="4" customFormat="1" x14ac:dyDescent="0.2">
      <c r="A34" t="s">
        <v>19</v>
      </c>
      <c r="C34" s="4">
        <f>+B31*$B$6/12</f>
        <v>1333.3333333333333</v>
      </c>
      <c r="D34" s="4">
        <f t="shared" ref="D34:BO34" si="12">+C31*$B$6/12</f>
        <v>1331.412240504905</v>
      </c>
      <c r="E34" s="4">
        <f t="shared" si="12"/>
        <v>1329.4847440337153</v>
      </c>
      <c r="F34" s="4">
        <f t="shared" si="12"/>
        <v>1327.5508225742883</v>
      </c>
      <c r="G34" s="4">
        <f t="shared" si="12"/>
        <v>1325.6104547099965</v>
      </c>
      <c r="H34" s="4">
        <f t="shared" si="12"/>
        <v>1323.6636189528238</v>
      </c>
      <c r="I34" s="4">
        <f t="shared" si="12"/>
        <v>1321.7102937431273</v>
      </c>
      <c r="J34" s="4">
        <f t="shared" si="12"/>
        <v>1319.7504574493983</v>
      </c>
      <c r="K34" s="4">
        <f t="shared" si="12"/>
        <v>1317.7840883680235</v>
      </c>
      <c r="L34" s="4">
        <f t="shared" si="12"/>
        <v>1315.8111647230442</v>
      </c>
      <c r="M34" s="4">
        <f t="shared" si="12"/>
        <v>1313.831664665915</v>
      </c>
      <c r="N34" s="4">
        <f t="shared" si="12"/>
        <v>1311.8455662752619</v>
      </c>
      <c r="O34" s="4">
        <f t="shared" si="12"/>
        <v>1309.8528475566397</v>
      </c>
      <c r="P34" s="4">
        <f t="shared" si="12"/>
        <v>1307.8534864422893</v>
      </c>
      <c r="Q34" s="4">
        <f t="shared" si="12"/>
        <v>1305.8474607908909</v>
      </c>
      <c r="R34" s="4">
        <f t="shared" si="12"/>
        <v>1303.834748387321</v>
      </c>
      <c r="S34" s="4">
        <f t="shared" si="12"/>
        <v>1301.815326942406</v>
      </c>
      <c r="T34" s="4">
        <f t="shared" si="12"/>
        <v>1299.7891740926748</v>
      </c>
      <c r="U34" s="4">
        <f t="shared" si="12"/>
        <v>1297.756267400111</v>
      </c>
      <c r="V34" s="4">
        <f t="shared" si="12"/>
        <v>1295.7165843519053</v>
      </c>
      <c r="W34" s="4">
        <f t="shared" si="12"/>
        <v>1293.6701023602056</v>
      </c>
      <c r="X34" s="4">
        <f t="shared" si="12"/>
        <v>1291.6167987618667</v>
      </c>
      <c r="Y34" s="4">
        <f t="shared" si="12"/>
        <v>1289.5566508182003</v>
      </c>
      <c r="Z34" s="4">
        <f t="shared" si="12"/>
        <v>1287.4896357147215</v>
      </c>
      <c r="AA34" s="4">
        <f t="shared" si="12"/>
        <v>1285.4157305608981</v>
      </c>
      <c r="AB34" s="4">
        <f t="shared" si="12"/>
        <v>1283.334912389895</v>
      </c>
      <c r="AC34" s="4">
        <f t="shared" si="12"/>
        <v>1281.2471581583218</v>
      </c>
      <c r="AD34" s="4">
        <f t="shared" si="12"/>
        <v>1279.1524447459767</v>
      </c>
      <c r="AE34" s="4">
        <f t="shared" si="12"/>
        <v>1277.0507489555907</v>
      </c>
      <c r="AF34" s="4">
        <f t="shared" si="12"/>
        <v>1274.9420475125698</v>
      </c>
      <c r="AG34" s="4">
        <f t="shared" si="12"/>
        <v>1272.826317064739</v>
      </c>
      <c r="AH34" s="4">
        <f t="shared" si="12"/>
        <v>1270.7035341820822</v>
      </c>
      <c r="AI34" s="4">
        <f t="shared" si="12"/>
        <v>1268.5736753564831</v>
      </c>
      <c r="AJ34" s="4">
        <f t="shared" si="12"/>
        <v>1266.4367170014652</v>
      </c>
      <c r="AK34" s="4">
        <f t="shared" si="12"/>
        <v>1264.2926354519307</v>
      </c>
      <c r="AL34" s="4">
        <f t="shared" si="12"/>
        <v>1262.1414069638979</v>
      </c>
      <c r="AM34" s="4">
        <f t="shared" si="12"/>
        <v>1259.9830077142381</v>
      </c>
      <c r="AN34" s="4">
        <f t="shared" si="12"/>
        <v>1257.8174138004131</v>
      </c>
      <c r="AO34" s="4">
        <f t="shared" si="12"/>
        <v>1255.6446012402082</v>
      </c>
      <c r="AP34" s="4">
        <f t="shared" si="12"/>
        <v>1253.4645459714695</v>
      </c>
      <c r="AQ34" s="4">
        <f t="shared" si="12"/>
        <v>1251.2772238518351</v>
      </c>
      <c r="AR34" s="4">
        <f t="shared" si="12"/>
        <v>1249.0826106584684</v>
      </c>
      <c r="AS34" s="4">
        <f t="shared" si="12"/>
        <v>1246.8806820877905</v>
      </c>
      <c r="AT34" s="4">
        <f t="shared" si="12"/>
        <v>1244.6714137552106</v>
      </c>
      <c r="AU34" s="4">
        <f t="shared" si="12"/>
        <v>1242.4547811948551</v>
      </c>
      <c r="AV34" s="4">
        <f t="shared" si="12"/>
        <v>1240.2307598592986</v>
      </c>
      <c r="AW34" s="4">
        <f t="shared" si="12"/>
        <v>1237.9993251192902</v>
      </c>
      <c r="AX34" s="4">
        <f t="shared" si="12"/>
        <v>1235.7604522634817</v>
      </c>
      <c r="AY34" s="4">
        <f t="shared" si="12"/>
        <v>1233.514116498154</v>
      </c>
      <c r="AZ34" s="4">
        <f t="shared" si="12"/>
        <v>1231.2602929469417</v>
      </c>
      <c r="BA34" s="4">
        <f t="shared" si="12"/>
        <v>1228.9989566505587</v>
      </c>
      <c r="BB34" s="4">
        <f t="shared" si="12"/>
        <v>1226.7300825665213</v>
      </c>
      <c r="BC34" s="4">
        <f t="shared" si="12"/>
        <v>1224.4536455688701</v>
      </c>
      <c r="BD34" s="4">
        <f t="shared" si="12"/>
        <v>1222.1696204478937</v>
      </c>
      <c r="BE34" s="4">
        <f t="shared" si="12"/>
        <v>1219.8779819098472</v>
      </c>
      <c r="BF34" s="4">
        <f t="shared" si="12"/>
        <v>1217.578704576674</v>
      </c>
      <c r="BG34" s="4">
        <f t="shared" si="12"/>
        <v>1215.2717629857234</v>
      </c>
      <c r="BH34" s="4">
        <f t="shared" si="12"/>
        <v>1212.9571315894698</v>
      </c>
      <c r="BI34" s="4">
        <f t="shared" si="12"/>
        <v>1210.6347847552286</v>
      </c>
      <c r="BJ34" s="4">
        <f t="shared" si="12"/>
        <v>1208.3046967648731</v>
      </c>
      <c r="BK34" s="4">
        <f t="shared" si="12"/>
        <v>1205.96684181455</v>
      </c>
      <c r="BL34" s="4">
        <f t="shared" si="12"/>
        <v>1203.6211940143924</v>
      </c>
      <c r="BM34" s="4">
        <f t="shared" si="12"/>
        <v>1201.2677273882343</v>
      </c>
      <c r="BN34" s="4">
        <f t="shared" si="12"/>
        <v>1198.9064158733224</v>
      </c>
      <c r="BO34" s="4">
        <f t="shared" si="12"/>
        <v>1196.5372333200273</v>
      </c>
      <c r="BP34" s="4">
        <f t="shared" ref="BP34:EA34" si="13">+BO31*$B$6/12</f>
        <v>1194.1601534915546</v>
      </c>
      <c r="BQ34" s="4">
        <f t="shared" si="13"/>
        <v>1191.7751500636539</v>
      </c>
      <c r="BR34" s="4">
        <f t="shared" si="13"/>
        <v>1189.3821966243265</v>
      </c>
      <c r="BS34" s="4">
        <f t="shared" si="13"/>
        <v>1186.9812666735349</v>
      </c>
      <c r="BT34" s="4">
        <f t="shared" si="13"/>
        <v>1184.5723336229073</v>
      </c>
      <c r="BU34" s="4">
        <f t="shared" si="13"/>
        <v>1182.1553707954442</v>
      </c>
      <c r="BV34" s="4">
        <f t="shared" si="13"/>
        <v>1179.730351425223</v>
      </c>
      <c r="BW34" s="4">
        <f t="shared" si="13"/>
        <v>1177.2972486571011</v>
      </c>
      <c r="BX34" s="4">
        <f t="shared" si="13"/>
        <v>1174.8560355464188</v>
      </c>
      <c r="BY34" s="4">
        <f t="shared" si="13"/>
        <v>1172.4066850587005</v>
      </c>
      <c r="BZ34" s="4">
        <f t="shared" si="13"/>
        <v>1169.9491700693568</v>
      </c>
      <c r="CA34" s="4">
        <f t="shared" si="13"/>
        <v>1167.483463363382</v>
      </c>
      <c r="CB34" s="4">
        <f t="shared" si="13"/>
        <v>1165.0095376350539</v>
      </c>
      <c r="CC34" s="4">
        <f t="shared" si="13"/>
        <v>1162.5273654876314</v>
      </c>
      <c r="CD34" s="4">
        <f t="shared" si="13"/>
        <v>1160.0369194330508</v>
      </c>
      <c r="CE34" s="4">
        <f t="shared" si="13"/>
        <v>1157.5381718916215</v>
      </c>
      <c r="CF34" s="4">
        <f t="shared" si="13"/>
        <v>1155.0310951917211</v>
      </c>
      <c r="CG34" s="4">
        <f t="shared" si="13"/>
        <v>1152.5156615694873</v>
      </c>
      <c r="CH34" s="4">
        <f t="shared" si="13"/>
        <v>1149.9918431685128</v>
      </c>
      <c r="CI34" s="4">
        <f t="shared" si="13"/>
        <v>1147.4596120395352</v>
      </c>
      <c r="CJ34" s="4">
        <f t="shared" si="13"/>
        <v>1144.9189401401275</v>
      </c>
      <c r="CK34" s="4">
        <f t="shared" si="13"/>
        <v>1142.3697993343885</v>
      </c>
      <c r="CL34" s="4">
        <f t="shared" si="13"/>
        <v>1139.8121613926303</v>
      </c>
      <c r="CM34" s="4">
        <f t="shared" si="13"/>
        <v>1137.2459979910664</v>
      </c>
      <c r="CN34" s="4">
        <f t="shared" si="13"/>
        <v>1134.671280711497</v>
      </c>
      <c r="CO34" s="4">
        <f t="shared" si="13"/>
        <v>1132.0879810409961</v>
      </c>
      <c r="CP34" s="4">
        <f t="shared" si="13"/>
        <v>1129.4960703715933</v>
      </c>
      <c r="CQ34" s="4">
        <f t="shared" si="13"/>
        <v>1126.8955199999591</v>
      </c>
      <c r="CR34" s="4">
        <f t="shared" si="13"/>
        <v>1124.2863011270863</v>
      </c>
      <c r="CS34" s="4">
        <f t="shared" si="13"/>
        <v>1121.6683848579705</v>
      </c>
      <c r="CT34" s="4">
        <f t="shared" si="13"/>
        <v>1119.0417422012911</v>
      </c>
      <c r="CU34" s="4">
        <f t="shared" si="13"/>
        <v>1116.4063440690895</v>
      </c>
      <c r="CV34" s="4">
        <f t="shared" si="13"/>
        <v>1113.7621612764472</v>
      </c>
      <c r="CW34" s="4">
        <f t="shared" si="13"/>
        <v>1111.1091645411625</v>
      </c>
      <c r="CX34" s="4">
        <f t="shared" si="13"/>
        <v>1108.4473244834271</v>
      </c>
      <c r="CY34" s="4">
        <f t="shared" si="13"/>
        <v>1105.7766116254991</v>
      </c>
      <c r="CZ34" s="4">
        <f t="shared" si="13"/>
        <v>1103.0969963913778</v>
      </c>
      <c r="DA34" s="4">
        <f t="shared" si="13"/>
        <v>1100.4084491064764</v>
      </c>
      <c r="DB34" s="4">
        <f t="shared" si="13"/>
        <v>1097.7109399972921</v>
      </c>
      <c r="DC34" s="4">
        <f t="shared" si="13"/>
        <v>1095.0044391910769</v>
      </c>
      <c r="DD34" s="4">
        <f t="shared" si="13"/>
        <v>1092.2889167155079</v>
      </c>
      <c r="DE34" s="4">
        <f t="shared" si="13"/>
        <v>1089.5643424983534</v>
      </c>
      <c r="DF34" s="4">
        <f t="shared" si="13"/>
        <v>1086.8306863671419</v>
      </c>
      <c r="DG34" s="4">
        <f t="shared" si="13"/>
        <v>1084.0879180488262</v>
      </c>
      <c r="DH34" s="4">
        <f t="shared" si="13"/>
        <v>1081.3360071694497</v>
      </c>
      <c r="DI34" s="4">
        <f t="shared" si="13"/>
        <v>1078.5749232538085</v>
      </c>
      <c r="DJ34" s="4">
        <f t="shared" si="13"/>
        <v>1075.8046357251148</v>
      </c>
      <c r="DK34" s="4">
        <f t="shared" si="13"/>
        <v>1073.0251139046593</v>
      </c>
      <c r="DL34" s="4">
        <f t="shared" si="13"/>
        <v>1070.2363270114686</v>
      </c>
      <c r="DM34" s="4">
        <f t="shared" si="13"/>
        <v>1067.4382441619675</v>
      </c>
      <c r="DN34" s="4">
        <f t="shared" si="13"/>
        <v>1064.6308343696346</v>
      </c>
      <c r="DO34" s="4">
        <f t="shared" si="13"/>
        <v>1061.8140665446606</v>
      </c>
      <c r="DP34" s="4">
        <f t="shared" si="13"/>
        <v>1058.9879094936034</v>
      </c>
      <c r="DQ34" s="4">
        <f t="shared" si="13"/>
        <v>1056.1523319190426</v>
      </c>
      <c r="DR34" s="4">
        <f t="shared" si="13"/>
        <v>1053.3073024192333</v>
      </c>
      <c r="DS34" s="4">
        <f t="shared" si="13"/>
        <v>1050.4527894877581</v>
      </c>
      <c r="DT34" s="4">
        <f t="shared" si="13"/>
        <v>1047.588761513178</v>
      </c>
      <c r="DU34" s="4">
        <f t="shared" si="13"/>
        <v>1044.7151867786824</v>
      </c>
      <c r="DV34" s="4">
        <f t="shared" si="13"/>
        <v>1041.8320334617385</v>
      </c>
      <c r="DW34" s="4">
        <f t="shared" si="13"/>
        <v>1038.9392696337384</v>
      </c>
      <c r="DX34" s="4">
        <f t="shared" si="13"/>
        <v>1036.0368632596446</v>
      </c>
      <c r="DY34" s="4">
        <f t="shared" si="13"/>
        <v>1033.1247821976374</v>
      </c>
      <c r="DZ34" s="4">
        <f t="shared" si="13"/>
        <v>1030.2029941987566</v>
      </c>
      <c r="EA34" s="4">
        <f t="shared" si="13"/>
        <v>1027.2714669065465</v>
      </c>
      <c r="EB34" s="4">
        <f t="shared" ref="EB34:GM34" si="14">+EA31*$B$6/12</f>
        <v>1024.3301678566957</v>
      </c>
      <c r="EC34" s="4">
        <f t="shared" si="14"/>
        <v>1021.3790644766785</v>
      </c>
      <c r="ED34" s="4">
        <f t="shared" si="14"/>
        <v>1018.4181240853947</v>
      </c>
      <c r="EE34" s="4">
        <f t="shared" si="14"/>
        <v>1015.4473138928066</v>
      </c>
      <c r="EF34" s="4">
        <f t="shared" si="14"/>
        <v>1012.4666009995767</v>
      </c>
      <c r="EG34" s="4">
        <f t="shared" si="14"/>
        <v>1009.4759523967026</v>
      </c>
      <c r="EH34" s="4">
        <f t="shared" si="14"/>
        <v>1006.475334965152</v>
      </c>
      <c r="EI34" s="4">
        <f t="shared" si="14"/>
        <v>1003.4647154754965</v>
      </c>
      <c r="EJ34" s="4">
        <f t="shared" si="14"/>
        <v>1000.4440605875421</v>
      </c>
      <c r="EK34" s="4">
        <f t="shared" si="14"/>
        <v>997.41333684996118</v>
      </c>
      <c r="EL34" s="4">
        <f t="shared" si="14"/>
        <v>994.37251069992169</v>
      </c>
      <c r="EM34" s="4">
        <f t="shared" si="14"/>
        <v>991.32154846271521</v>
      </c>
      <c r="EN34" s="4">
        <f t="shared" si="14"/>
        <v>988.26041635138483</v>
      </c>
      <c r="EO34" s="4">
        <f t="shared" si="14"/>
        <v>985.18908046634999</v>
      </c>
      <c r="EP34" s="4">
        <f t="shared" si="14"/>
        <v>982.10750679503178</v>
      </c>
      <c r="EQ34" s="4">
        <f t="shared" si="14"/>
        <v>979.01566121147573</v>
      </c>
      <c r="ER34" s="4">
        <f t="shared" si="14"/>
        <v>975.91350947597448</v>
      </c>
      <c r="ES34" s="4">
        <f t="shared" si="14"/>
        <v>972.80101723468852</v>
      </c>
      <c r="ET34" s="4">
        <f t="shared" si="14"/>
        <v>969.67815001926465</v>
      </c>
      <c r="EU34" s="4">
        <f t="shared" si="14"/>
        <v>966.54487324645606</v>
      </c>
      <c r="EV34" s="4">
        <f t="shared" si="14"/>
        <v>963.40115221773829</v>
      </c>
      <c r="EW34" s="4">
        <f t="shared" si="14"/>
        <v>960.24695211892458</v>
      </c>
      <c r="EX34" s="4">
        <f t="shared" si="14"/>
        <v>957.08223801978158</v>
      </c>
      <c r="EY34" s="4">
        <f t="shared" si="14"/>
        <v>953.9069748736415</v>
      </c>
      <c r="EZ34" s="4">
        <f t="shared" si="14"/>
        <v>950.72112751701422</v>
      </c>
      <c r="FA34" s="4">
        <f t="shared" si="14"/>
        <v>947.52466066919806</v>
      </c>
      <c r="FB34" s="4">
        <f t="shared" si="14"/>
        <v>944.31753893188943</v>
      </c>
      <c r="FC34" s="4">
        <f t="shared" si="14"/>
        <v>941.09972678878967</v>
      </c>
      <c r="FD34" s="4">
        <f t="shared" si="14"/>
        <v>937.87118860521298</v>
      </c>
      <c r="FE34" s="4">
        <f t="shared" si="14"/>
        <v>934.63188862769084</v>
      </c>
      <c r="FF34" s="4">
        <f t="shared" si="14"/>
        <v>931.38179098357716</v>
      </c>
      <c r="FG34" s="4">
        <f t="shared" si="14"/>
        <v>928.12085968064991</v>
      </c>
      <c r="FH34" s="4">
        <f t="shared" si="14"/>
        <v>924.84905860671245</v>
      </c>
      <c r="FI34" s="4">
        <f t="shared" si="14"/>
        <v>921.56635152919546</v>
      </c>
      <c r="FJ34" s="4">
        <f t="shared" si="14"/>
        <v>918.27270209475353</v>
      </c>
      <c r="FK34" s="4">
        <f t="shared" si="14"/>
        <v>914.96807382886311</v>
      </c>
      <c r="FL34" s="4">
        <f t="shared" si="14"/>
        <v>911.65243013541988</v>
      </c>
      <c r="FM34" s="4">
        <f t="shared" si="14"/>
        <v>908.32573429633192</v>
      </c>
      <c r="FN34" s="4">
        <f t="shared" si="14"/>
        <v>904.98794947111355</v>
      </c>
      <c r="FO34" s="4">
        <f t="shared" si="14"/>
        <v>901.63903869647777</v>
      </c>
      <c r="FP34" s="4">
        <f t="shared" si="14"/>
        <v>898.27896488592671</v>
      </c>
      <c r="FQ34" s="4">
        <f t="shared" si="14"/>
        <v>894.90769082934037</v>
      </c>
      <c r="FR34" s="4">
        <f t="shared" si="14"/>
        <v>891.52517919256559</v>
      </c>
      <c r="FS34" s="4">
        <f t="shared" si="14"/>
        <v>888.13139251700113</v>
      </c>
      <c r="FT34" s="4">
        <f t="shared" si="14"/>
        <v>884.72629321918521</v>
      </c>
      <c r="FU34" s="4">
        <f t="shared" si="14"/>
        <v>881.30984359037632</v>
      </c>
      <c r="FV34" s="4">
        <f t="shared" si="14"/>
        <v>877.88200579613829</v>
      </c>
      <c r="FW34" s="4">
        <f t="shared" si="14"/>
        <v>874.44274187591918</v>
      </c>
      <c r="FX34" s="4">
        <f t="shared" si="14"/>
        <v>870.99201374263282</v>
      </c>
      <c r="FY34" s="4">
        <f t="shared" si="14"/>
        <v>867.52978318223541</v>
      </c>
      <c r="FZ34" s="4">
        <f t="shared" si="14"/>
        <v>864.05601185330352</v>
      </c>
      <c r="GA34" s="4">
        <f t="shared" si="14"/>
        <v>860.57066128660836</v>
      </c>
      <c r="GB34" s="4">
        <f t="shared" si="14"/>
        <v>857.07369288469101</v>
      </c>
      <c r="GC34" s="4">
        <f t="shared" si="14"/>
        <v>853.56506792143398</v>
      </c>
      <c r="GD34" s="4">
        <f t="shared" si="14"/>
        <v>850.04474754163266</v>
      </c>
      <c r="GE34" s="4">
        <f t="shared" si="14"/>
        <v>846.5126927605653</v>
      </c>
      <c r="GF34" s="4">
        <f t="shared" si="14"/>
        <v>842.9688644635612</v>
      </c>
      <c r="GG34" s="4">
        <f t="shared" si="14"/>
        <v>839.4132234055669</v>
      </c>
      <c r="GH34" s="4">
        <f t="shared" si="14"/>
        <v>835.84573021071276</v>
      </c>
      <c r="GI34" s="4">
        <f t="shared" si="14"/>
        <v>832.26634537187567</v>
      </c>
      <c r="GJ34" s="4">
        <f t="shared" si="14"/>
        <v>828.67502925024246</v>
      </c>
      <c r="GK34" s="4">
        <f t="shared" si="14"/>
        <v>825.0717420748706</v>
      </c>
      <c r="GL34" s="4">
        <f t="shared" si="14"/>
        <v>821.45644394224746</v>
      </c>
      <c r="GM34" s="4">
        <f t="shared" si="14"/>
        <v>817.82909481584875</v>
      </c>
      <c r="GN34" s="4">
        <f t="shared" ref="GN34:IS34" si="15">+GM31*$B$6/12</f>
        <v>814.18965452569557</v>
      </c>
      <c r="GO34" s="4">
        <f t="shared" si="15"/>
        <v>810.53808276790835</v>
      </c>
      <c r="GP34" s="4">
        <f t="shared" si="15"/>
        <v>806.87433910426216</v>
      </c>
      <c r="GQ34" s="4">
        <f t="shared" si="15"/>
        <v>803.19838296173691</v>
      </c>
      <c r="GR34" s="4">
        <f t="shared" si="15"/>
        <v>799.51017363206984</v>
      </c>
      <c r="GS34" s="4">
        <f t="shared" si="15"/>
        <v>795.80967027130407</v>
      </c>
      <c r="GT34" s="4">
        <f t="shared" si="15"/>
        <v>792.0968318993356</v>
      </c>
      <c r="GU34" s="4">
        <f t="shared" si="15"/>
        <v>788.37161739946066</v>
      </c>
      <c r="GV34" s="4">
        <f t="shared" si="15"/>
        <v>784.63398551791943</v>
      </c>
      <c r="GW34" s="4">
        <f t="shared" si="15"/>
        <v>780.88389486343976</v>
      </c>
      <c r="GX34" s="4">
        <f t="shared" si="15"/>
        <v>777.12130390677851</v>
      </c>
      <c r="GY34" s="4">
        <f t="shared" si="15"/>
        <v>773.34617098026172</v>
      </c>
      <c r="GZ34" s="4">
        <f t="shared" si="15"/>
        <v>769.55845427732311</v>
      </c>
      <c r="HA34" s="4">
        <f t="shared" si="15"/>
        <v>765.75811185204145</v>
      </c>
      <c r="HB34" s="4">
        <f t="shared" si="15"/>
        <v>761.94510161867549</v>
      </c>
      <c r="HC34" s="4">
        <f t="shared" si="15"/>
        <v>758.11938135119829</v>
      </c>
      <c r="HD34" s="4">
        <f t="shared" si="15"/>
        <v>754.28090868282959</v>
      </c>
      <c r="HE34" s="4">
        <f t="shared" si="15"/>
        <v>750.42964110556625</v>
      </c>
      <c r="HF34" s="4">
        <f t="shared" si="15"/>
        <v>746.56553596971196</v>
      </c>
      <c r="HG34" s="4">
        <f t="shared" si="15"/>
        <v>742.68855048340492</v>
      </c>
      <c r="HH34" s="4">
        <f t="shared" si="15"/>
        <v>738.79864171214365</v>
      </c>
      <c r="HI34" s="4">
        <f t="shared" si="15"/>
        <v>734.89576657831128</v>
      </c>
      <c r="HJ34" s="4">
        <f t="shared" si="15"/>
        <v>730.97988186069961</v>
      </c>
      <c r="HK34" s="4">
        <f t="shared" si="15"/>
        <v>727.05094419402906</v>
      </c>
      <c r="HL34" s="4">
        <f t="shared" si="15"/>
        <v>723.10891006846987</v>
      </c>
      <c r="HM34" s="4">
        <f t="shared" si="15"/>
        <v>719.15373582915856</v>
      </c>
      <c r="HN34" s="4">
        <f t="shared" si="15"/>
        <v>715.1853776757165</v>
      </c>
      <c r="HO34" s="4">
        <f t="shared" si="15"/>
        <v>711.20379166176269</v>
      </c>
      <c r="HP34" s="4">
        <f t="shared" si="15"/>
        <v>707.20893369442922</v>
      </c>
      <c r="HQ34" s="4">
        <f t="shared" si="15"/>
        <v>703.20075953387129</v>
      </c>
      <c r="HR34" s="4">
        <f t="shared" si="15"/>
        <v>699.17922479277797</v>
      </c>
      <c r="HS34" s="4">
        <f t="shared" si="15"/>
        <v>695.14428493588127</v>
      </c>
      <c r="HT34" s="4">
        <f t="shared" si="15"/>
        <v>691.09589527946139</v>
      </c>
      <c r="HU34" s="4">
        <f t="shared" si="15"/>
        <v>687.03401099085352</v>
      </c>
      <c r="HV34" s="4">
        <f t="shared" si="15"/>
        <v>682.95858708795015</v>
      </c>
      <c r="HW34" s="4">
        <f t="shared" si="15"/>
        <v>678.86957843870402</v>
      </c>
      <c r="HX34" s="4">
        <f t="shared" si="15"/>
        <v>674.76693976062688</v>
      </c>
      <c r="HY34" s="4">
        <f t="shared" si="15"/>
        <v>670.65062562028959</v>
      </c>
      <c r="HZ34" s="4">
        <f t="shared" si="15"/>
        <v>666.52059043281781</v>
      </c>
      <c r="IA34" s="4">
        <f t="shared" si="15"/>
        <v>662.37678846138783</v>
      </c>
      <c r="IB34" s="4">
        <f t="shared" si="15"/>
        <v>658.21917381671972</v>
      </c>
      <c r="IC34" s="4">
        <f t="shared" si="15"/>
        <v>654.04770045656937</v>
      </c>
      <c r="ID34" s="4">
        <f t="shared" si="15"/>
        <v>649.86232218521855</v>
      </c>
      <c r="IE34" s="4">
        <f t="shared" si="15"/>
        <v>645.66299265296323</v>
      </c>
      <c r="IF34" s="4">
        <f t="shared" si="15"/>
        <v>641.44966535560036</v>
      </c>
      <c r="IG34" s="4">
        <f t="shared" si="15"/>
        <v>637.22229363391295</v>
      </c>
      <c r="IH34" s="4">
        <f t="shared" si="15"/>
        <v>632.98083067315326</v>
      </c>
      <c r="II34" s="4">
        <f t="shared" si="15"/>
        <v>628.72522950252426</v>
      </c>
      <c r="IJ34" s="4">
        <f t="shared" si="15"/>
        <v>624.45544299466007</v>
      </c>
      <c r="IK34" s="4">
        <f t="shared" si="15"/>
        <v>620.17142386510284</v>
      </c>
      <c r="IL34" s="4">
        <f t="shared" si="15"/>
        <v>615.87312467178037</v>
      </c>
      <c r="IM34" s="4">
        <f t="shared" si="15"/>
        <v>611.5604978144803</v>
      </c>
      <c r="IN34" s="4">
        <f t="shared" si="15"/>
        <v>607.2334955343224</v>
      </c>
      <c r="IO34" s="4">
        <f t="shared" si="15"/>
        <v>602.89206991323067</v>
      </c>
      <c r="IP34" s="4">
        <f t="shared" si="15"/>
        <v>598.53617287340205</v>
      </c>
      <c r="IQ34" s="4">
        <f t="shared" si="15"/>
        <v>594.16575617677393</v>
      </c>
      <c r="IR34" s="4">
        <f t="shared" si="15"/>
        <v>589.78077142449047</v>
      </c>
      <c r="IS34" s="4">
        <f t="shared" si="15"/>
        <v>585.38117005636605</v>
      </c>
      <c r="IT34" s="4">
        <f>+IS31*$B$6/12</f>
        <v>580.96690335034793</v>
      </c>
      <c r="IU34" s="4">
        <f>+IT31*$B$6/12</f>
        <v>576.5379224219763</v>
      </c>
      <c r="IV34" s="4">
        <f>+IU31*$B$6/12</f>
        <v>572.09417822384341</v>
      </c>
    </row>
    <row r="35" spans="1:256" s="4" customFormat="1" x14ac:dyDescent="0.2">
      <c r="A35" t="s">
        <v>20</v>
      </c>
      <c r="C35" s="4">
        <f>+$B$15</f>
        <v>1909.6611818618239</v>
      </c>
      <c r="D35" s="4">
        <f t="shared" ref="D35:BO35" si="16">+$B$15</f>
        <v>1909.6611818618239</v>
      </c>
      <c r="E35" s="4">
        <f t="shared" si="16"/>
        <v>1909.6611818618239</v>
      </c>
      <c r="F35" s="4">
        <f t="shared" si="16"/>
        <v>1909.6611818618239</v>
      </c>
      <c r="G35" s="4">
        <f t="shared" si="16"/>
        <v>1909.6611818618239</v>
      </c>
      <c r="H35" s="4">
        <f t="shared" si="16"/>
        <v>1909.6611818618239</v>
      </c>
      <c r="I35" s="4">
        <f t="shared" si="16"/>
        <v>1909.6611818618239</v>
      </c>
      <c r="J35" s="4">
        <f t="shared" si="16"/>
        <v>1909.6611818618239</v>
      </c>
      <c r="K35" s="4">
        <f t="shared" si="16"/>
        <v>1909.6611818618239</v>
      </c>
      <c r="L35" s="4">
        <f t="shared" si="16"/>
        <v>1909.6611818618239</v>
      </c>
      <c r="M35" s="4">
        <f t="shared" si="16"/>
        <v>1909.6611818618239</v>
      </c>
      <c r="N35" s="4">
        <f t="shared" si="16"/>
        <v>1909.6611818618239</v>
      </c>
      <c r="O35" s="4">
        <f t="shared" si="16"/>
        <v>1909.6611818618239</v>
      </c>
      <c r="P35" s="4">
        <f t="shared" si="16"/>
        <v>1909.6611818618239</v>
      </c>
      <c r="Q35" s="4">
        <f t="shared" si="16"/>
        <v>1909.6611818618239</v>
      </c>
      <c r="R35" s="4">
        <f t="shared" si="16"/>
        <v>1909.6611818618239</v>
      </c>
      <c r="S35" s="4">
        <f t="shared" si="16"/>
        <v>1909.6611818618239</v>
      </c>
      <c r="T35" s="4">
        <f t="shared" si="16"/>
        <v>1909.6611818618239</v>
      </c>
      <c r="U35" s="4">
        <f t="shared" si="16"/>
        <v>1909.6611818618239</v>
      </c>
      <c r="V35" s="4">
        <f t="shared" si="16"/>
        <v>1909.6611818618239</v>
      </c>
      <c r="W35" s="4">
        <f t="shared" si="16"/>
        <v>1909.6611818618239</v>
      </c>
      <c r="X35" s="4">
        <f t="shared" si="16"/>
        <v>1909.6611818618239</v>
      </c>
      <c r="Y35" s="4">
        <f t="shared" si="16"/>
        <v>1909.6611818618239</v>
      </c>
      <c r="Z35" s="4">
        <f t="shared" si="16"/>
        <v>1909.6611818618239</v>
      </c>
      <c r="AA35" s="4">
        <f t="shared" si="16"/>
        <v>1909.6611818618239</v>
      </c>
      <c r="AB35" s="4">
        <f t="shared" si="16"/>
        <v>1909.6611818618239</v>
      </c>
      <c r="AC35" s="4">
        <f t="shared" si="16"/>
        <v>1909.6611818618239</v>
      </c>
      <c r="AD35" s="4">
        <f t="shared" si="16"/>
        <v>1909.6611818618239</v>
      </c>
      <c r="AE35" s="4">
        <f t="shared" si="16"/>
        <v>1909.6611818618239</v>
      </c>
      <c r="AF35" s="4">
        <f t="shared" si="16"/>
        <v>1909.6611818618239</v>
      </c>
      <c r="AG35" s="4">
        <f t="shared" si="16"/>
        <v>1909.6611818618239</v>
      </c>
      <c r="AH35" s="4">
        <f t="shared" si="16"/>
        <v>1909.6611818618239</v>
      </c>
      <c r="AI35" s="4">
        <f t="shared" si="16"/>
        <v>1909.6611818618239</v>
      </c>
      <c r="AJ35" s="4">
        <f t="shared" si="16"/>
        <v>1909.6611818618239</v>
      </c>
      <c r="AK35" s="4">
        <f t="shared" si="16"/>
        <v>1909.6611818618239</v>
      </c>
      <c r="AL35" s="4">
        <f t="shared" si="16"/>
        <v>1909.6611818618239</v>
      </c>
      <c r="AM35" s="4">
        <f t="shared" si="16"/>
        <v>1909.6611818618239</v>
      </c>
      <c r="AN35" s="4">
        <f t="shared" si="16"/>
        <v>1909.6611818618239</v>
      </c>
      <c r="AO35" s="4">
        <f t="shared" si="16"/>
        <v>1909.6611818618239</v>
      </c>
      <c r="AP35" s="4">
        <f t="shared" si="16"/>
        <v>1909.6611818618239</v>
      </c>
      <c r="AQ35" s="4">
        <f t="shared" si="16"/>
        <v>1909.6611818618239</v>
      </c>
      <c r="AR35" s="4">
        <f t="shared" si="16"/>
        <v>1909.6611818618239</v>
      </c>
      <c r="AS35" s="4">
        <f t="shared" si="16"/>
        <v>1909.6611818618239</v>
      </c>
      <c r="AT35" s="4">
        <f t="shared" si="16"/>
        <v>1909.6611818618239</v>
      </c>
      <c r="AU35" s="4">
        <f t="shared" si="16"/>
        <v>1909.6611818618239</v>
      </c>
      <c r="AV35" s="4">
        <f t="shared" si="16"/>
        <v>1909.6611818618239</v>
      </c>
      <c r="AW35" s="4">
        <f t="shared" si="16"/>
        <v>1909.6611818618239</v>
      </c>
      <c r="AX35" s="4">
        <f t="shared" si="16"/>
        <v>1909.6611818618239</v>
      </c>
      <c r="AY35" s="4">
        <f t="shared" si="16"/>
        <v>1909.6611818618239</v>
      </c>
      <c r="AZ35" s="4">
        <f t="shared" si="16"/>
        <v>1909.6611818618239</v>
      </c>
      <c r="BA35" s="4">
        <f t="shared" si="16"/>
        <v>1909.6611818618239</v>
      </c>
      <c r="BB35" s="4">
        <f t="shared" si="16"/>
        <v>1909.6611818618239</v>
      </c>
      <c r="BC35" s="4">
        <f t="shared" si="16"/>
        <v>1909.6611818618239</v>
      </c>
      <c r="BD35" s="4">
        <f t="shared" si="16"/>
        <v>1909.6611818618239</v>
      </c>
      <c r="BE35" s="4">
        <f t="shared" si="16"/>
        <v>1909.6611818618239</v>
      </c>
      <c r="BF35" s="4">
        <f t="shared" si="16"/>
        <v>1909.6611818618239</v>
      </c>
      <c r="BG35" s="4">
        <f t="shared" si="16"/>
        <v>1909.6611818618239</v>
      </c>
      <c r="BH35" s="4">
        <f t="shared" si="16"/>
        <v>1909.6611818618239</v>
      </c>
      <c r="BI35" s="4">
        <f t="shared" si="16"/>
        <v>1909.6611818618239</v>
      </c>
      <c r="BJ35" s="4">
        <f t="shared" si="16"/>
        <v>1909.6611818618239</v>
      </c>
      <c r="BK35" s="4">
        <f t="shared" si="16"/>
        <v>1909.6611818618239</v>
      </c>
      <c r="BL35" s="4">
        <f t="shared" si="16"/>
        <v>1909.6611818618239</v>
      </c>
      <c r="BM35" s="4">
        <f t="shared" si="16"/>
        <v>1909.6611818618239</v>
      </c>
      <c r="BN35" s="4">
        <f t="shared" si="16"/>
        <v>1909.6611818618239</v>
      </c>
      <c r="BO35" s="4">
        <f t="shared" si="16"/>
        <v>1909.6611818618239</v>
      </c>
      <c r="BP35" s="4">
        <f t="shared" ref="BP35:EA35" si="17">+$B$15</f>
        <v>1909.6611818618239</v>
      </c>
      <c r="BQ35" s="4">
        <f t="shared" si="17"/>
        <v>1909.6611818618239</v>
      </c>
      <c r="BR35" s="4">
        <f t="shared" si="17"/>
        <v>1909.6611818618239</v>
      </c>
      <c r="BS35" s="4">
        <f t="shared" si="17"/>
        <v>1909.6611818618239</v>
      </c>
      <c r="BT35" s="4">
        <f t="shared" si="17"/>
        <v>1909.6611818618239</v>
      </c>
      <c r="BU35" s="4">
        <f t="shared" si="17"/>
        <v>1909.6611818618239</v>
      </c>
      <c r="BV35" s="4">
        <f t="shared" si="17"/>
        <v>1909.6611818618239</v>
      </c>
      <c r="BW35" s="4">
        <f t="shared" si="17"/>
        <v>1909.6611818618239</v>
      </c>
      <c r="BX35" s="4">
        <f t="shared" si="17"/>
        <v>1909.6611818618239</v>
      </c>
      <c r="BY35" s="4">
        <f t="shared" si="17"/>
        <v>1909.6611818618239</v>
      </c>
      <c r="BZ35" s="4">
        <f t="shared" si="17"/>
        <v>1909.6611818618239</v>
      </c>
      <c r="CA35" s="4">
        <f t="shared" si="17"/>
        <v>1909.6611818618239</v>
      </c>
      <c r="CB35" s="4">
        <f t="shared" si="17"/>
        <v>1909.6611818618239</v>
      </c>
      <c r="CC35" s="4">
        <f t="shared" si="17"/>
        <v>1909.6611818618239</v>
      </c>
      <c r="CD35" s="4">
        <f t="shared" si="17"/>
        <v>1909.6611818618239</v>
      </c>
      <c r="CE35" s="4">
        <f t="shared" si="17"/>
        <v>1909.6611818618239</v>
      </c>
      <c r="CF35" s="4">
        <f t="shared" si="17"/>
        <v>1909.6611818618239</v>
      </c>
      <c r="CG35" s="4">
        <f t="shared" si="17"/>
        <v>1909.6611818618239</v>
      </c>
      <c r="CH35" s="4">
        <f t="shared" si="17"/>
        <v>1909.6611818618239</v>
      </c>
      <c r="CI35" s="4">
        <f t="shared" si="17"/>
        <v>1909.6611818618239</v>
      </c>
      <c r="CJ35" s="4">
        <f t="shared" si="17"/>
        <v>1909.6611818618239</v>
      </c>
      <c r="CK35" s="4">
        <f t="shared" si="17"/>
        <v>1909.6611818618239</v>
      </c>
      <c r="CL35" s="4">
        <f t="shared" si="17"/>
        <v>1909.6611818618239</v>
      </c>
      <c r="CM35" s="4">
        <f t="shared" si="17"/>
        <v>1909.6611818618239</v>
      </c>
      <c r="CN35" s="4">
        <f t="shared" si="17"/>
        <v>1909.6611818618239</v>
      </c>
      <c r="CO35" s="4">
        <f t="shared" si="17"/>
        <v>1909.6611818618239</v>
      </c>
      <c r="CP35" s="4">
        <f t="shared" si="17"/>
        <v>1909.6611818618239</v>
      </c>
      <c r="CQ35" s="4">
        <f t="shared" si="17"/>
        <v>1909.6611818618239</v>
      </c>
      <c r="CR35" s="4">
        <f t="shared" si="17"/>
        <v>1909.6611818618239</v>
      </c>
      <c r="CS35" s="4">
        <f t="shared" si="17"/>
        <v>1909.6611818618239</v>
      </c>
      <c r="CT35" s="4">
        <f t="shared" si="17"/>
        <v>1909.6611818618239</v>
      </c>
      <c r="CU35" s="4">
        <f t="shared" si="17"/>
        <v>1909.6611818618239</v>
      </c>
      <c r="CV35" s="4">
        <f t="shared" si="17"/>
        <v>1909.6611818618239</v>
      </c>
      <c r="CW35" s="4">
        <f t="shared" si="17"/>
        <v>1909.6611818618239</v>
      </c>
      <c r="CX35" s="4">
        <f t="shared" si="17"/>
        <v>1909.6611818618239</v>
      </c>
      <c r="CY35" s="4">
        <f t="shared" si="17"/>
        <v>1909.6611818618239</v>
      </c>
      <c r="CZ35" s="4">
        <f t="shared" si="17"/>
        <v>1909.6611818618239</v>
      </c>
      <c r="DA35" s="4">
        <f t="shared" si="17"/>
        <v>1909.6611818618239</v>
      </c>
      <c r="DB35" s="4">
        <f t="shared" si="17"/>
        <v>1909.6611818618239</v>
      </c>
      <c r="DC35" s="4">
        <f t="shared" si="17"/>
        <v>1909.6611818618239</v>
      </c>
      <c r="DD35" s="4">
        <f t="shared" si="17"/>
        <v>1909.6611818618239</v>
      </c>
      <c r="DE35" s="4">
        <f t="shared" si="17"/>
        <v>1909.6611818618239</v>
      </c>
      <c r="DF35" s="4">
        <f t="shared" si="17"/>
        <v>1909.6611818618239</v>
      </c>
      <c r="DG35" s="4">
        <f t="shared" si="17"/>
        <v>1909.6611818618239</v>
      </c>
      <c r="DH35" s="4">
        <f t="shared" si="17"/>
        <v>1909.6611818618239</v>
      </c>
      <c r="DI35" s="4">
        <f t="shared" si="17"/>
        <v>1909.6611818618239</v>
      </c>
      <c r="DJ35" s="4">
        <f t="shared" si="17"/>
        <v>1909.6611818618239</v>
      </c>
      <c r="DK35" s="4">
        <f t="shared" si="17"/>
        <v>1909.6611818618239</v>
      </c>
      <c r="DL35" s="4">
        <f t="shared" si="17"/>
        <v>1909.6611818618239</v>
      </c>
      <c r="DM35" s="4">
        <f t="shared" si="17"/>
        <v>1909.6611818618239</v>
      </c>
      <c r="DN35" s="4">
        <f t="shared" si="17"/>
        <v>1909.6611818618239</v>
      </c>
      <c r="DO35" s="4">
        <f t="shared" si="17"/>
        <v>1909.6611818618239</v>
      </c>
      <c r="DP35" s="4">
        <f t="shared" si="17"/>
        <v>1909.6611818618239</v>
      </c>
      <c r="DQ35" s="4">
        <f t="shared" si="17"/>
        <v>1909.6611818618239</v>
      </c>
      <c r="DR35" s="4">
        <f t="shared" si="17"/>
        <v>1909.6611818618239</v>
      </c>
      <c r="DS35" s="4">
        <f t="shared" si="17"/>
        <v>1909.6611818618239</v>
      </c>
      <c r="DT35" s="4">
        <f t="shared" si="17"/>
        <v>1909.6611818618239</v>
      </c>
      <c r="DU35" s="4">
        <f t="shared" si="17"/>
        <v>1909.6611818618239</v>
      </c>
      <c r="DV35" s="4">
        <f t="shared" si="17"/>
        <v>1909.6611818618239</v>
      </c>
      <c r="DW35" s="4">
        <f t="shared" si="17"/>
        <v>1909.6611818618239</v>
      </c>
      <c r="DX35" s="4">
        <f t="shared" si="17"/>
        <v>1909.6611818618239</v>
      </c>
      <c r="DY35" s="4">
        <f t="shared" si="17"/>
        <v>1909.6611818618239</v>
      </c>
      <c r="DZ35" s="4">
        <f t="shared" si="17"/>
        <v>1909.6611818618239</v>
      </c>
      <c r="EA35" s="4">
        <f t="shared" si="17"/>
        <v>1909.6611818618239</v>
      </c>
      <c r="EB35" s="4">
        <f t="shared" ref="EB35:GM35" si="18">+$B$15</f>
        <v>1909.6611818618239</v>
      </c>
      <c r="EC35" s="4">
        <f t="shared" si="18"/>
        <v>1909.6611818618239</v>
      </c>
      <c r="ED35" s="4">
        <f t="shared" si="18"/>
        <v>1909.6611818618239</v>
      </c>
      <c r="EE35" s="4">
        <f t="shared" si="18"/>
        <v>1909.6611818618239</v>
      </c>
      <c r="EF35" s="4">
        <f t="shared" si="18"/>
        <v>1909.6611818618239</v>
      </c>
      <c r="EG35" s="4">
        <f t="shared" si="18"/>
        <v>1909.6611818618239</v>
      </c>
      <c r="EH35" s="4">
        <f t="shared" si="18"/>
        <v>1909.6611818618239</v>
      </c>
      <c r="EI35" s="4">
        <f t="shared" si="18"/>
        <v>1909.6611818618239</v>
      </c>
      <c r="EJ35" s="4">
        <f t="shared" si="18"/>
        <v>1909.6611818618239</v>
      </c>
      <c r="EK35" s="4">
        <f t="shared" si="18"/>
        <v>1909.6611818618239</v>
      </c>
      <c r="EL35" s="4">
        <f t="shared" si="18"/>
        <v>1909.6611818618239</v>
      </c>
      <c r="EM35" s="4">
        <f t="shared" si="18"/>
        <v>1909.6611818618239</v>
      </c>
      <c r="EN35" s="4">
        <f t="shared" si="18"/>
        <v>1909.6611818618239</v>
      </c>
      <c r="EO35" s="4">
        <f t="shared" si="18"/>
        <v>1909.6611818618239</v>
      </c>
      <c r="EP35" s="4">
        <f t="shared" si="18"/>
        <v>1909.6611818618239</v>
      </c>
      <c r="EQ35" s="4">
        <f t="shared" si="18"/>
        <v>1909.6611818618239</v>
      </c>
      <c r="ER35" s="4">
        <f t="shared" si="18"/>
        <v>1909.6611818618239</v>
      </c>
      <c r="ES35" s="4">
        <f t="shared" si="18"/>
        <v>1909.6611818618239</v>
      </c>
      <c r="ET35" s="4">
        <f t="shared" si="18"/>
        <v>1909.6611818618239</v>
      </c>
      <c r="EU35" s="4">
        <f t="shared" si="18"/>
        <v>1909.6611818618239</v>
      </c>
      <c r="EV35" s="4">
        <f t="shared" si="18"/>
        <v>1909.6611818618239</v>
      </c>
      <c r="EW35" s="4">
        <f t="shared" si="18"/>
        <v>1909.6611818618239</v>
      </c>
      <c r="EX35" s="4">
        <f t="shared" si="18"/>
        <v>1909.6611818618239</v>
      </c>
      <c r="EY35" s="4">
        <f t="shared" si="18"/>
        <v>1909.6611818618239</v>
      </c>
      <c r="EZ35" s="4">
        <f t="shared" si="18"/>
        <v>1909.6611818618239</v>
      </c>
      <c r="FA35" s="4">
        <f t="shared" si="18"/>
        <v>1909.6611818618239</v>
      </c>
      <c r="FB35" s="4">
        <f t="shared" si="18"/>
        <v>1909.6611818618239</v>
      </c>
      <c r="FC35" s="4">
        <f t="shared" si="18"/>
        <v>1909.6611818618239</v>
      </c>
      <c r="FD35" s="4">
        <f t="shared" si="18"/>
        <v>1909.6611818618239</v>
      </c>
      <c r="FE35" s="4">
        <f t="shared" si="18"/>
        <v>1909.6611818618239</v>
      </c>
      <c r="FF35" s="4">
        <f t="shared" si="18"/>
        <v>1909.6611818618239</v>
      </c>
      <c r="FG35" s="4">
        <f t="shared" si="18"/>
        <v>1909.6611818618239</v>
      </c>
      <c r="FH35" s="4">
        <f t="shared" si="18"/>
        <v>1909.6611818618239</v>
      </c>
      <c r="FI35" s="4">
        <f t="shared" si="18"/>
        <v>1909.6611818618239</v>
      </c>
      <c r="FJ35" s="4">
        <f t="shared" si="18"/>
        <v>1909.6611818618239</v>
      </c>
      <c r="FK35" s="4">
        <f t="shared" si="18"/>
        <v>1909.6611818618239</v>
      </c>
      <c r="FL35" s="4">
        <f t="shared" si="18"/>
        <v>1909.6611818618239</v>
      </c>
      <c r="FM35" s="4">
        <f t="shared" si="18"/>
        <v>1909.6611818618239</v>
      </c>
      <c r="FN35" s="4">
        <f t="shared" si="18"/>
        <v>1909.6611818618239</v>
      </c>
      <c r="FO35" s="4">
        <f t="shared" si="18"/>
        <v>1909.6611818618239</v>
      </c>
      <c r="FP35" s="4">
        <f t="shared" si="18"/>
        <v>1909.6611818618239</v>
      </c>
      <c r="FQ35" s="4">
        <f t="shared" si="18"/>
        <v>1909.6611818618239</v>
      </c>
      <c r="FR35" s="4">
        <f t="shared" si="18"/>
        <v>1909.6611818618239</v>
      </c>
      <c r="FS35" s="4">
        <f t="shared" si="18"/>
        <v>1909.6611818618239</v>
      </c>
      <c r="FT35" s="4">
        <f t="shared" si="18"/>
        <v>1909.6611818618239</v>
      </c>
      <c r="FU35" s="4">
        <f t="shared" si="18"/>
        <v>1909.6611818618239</v>
      </c>
      <c r="FV35" s="4">
        <f t="shared" si="18"/>
        <v>1909.6611818618239</v>
      </c>
      <c r="FW35" s="4">
        <f t="shared" si="18"/>
        <v>1909.6611818618239</v>
      </c>
      <c r="FX35" s="4">
        <f t="shared" si="18"/>
        <v>1909.6611818618239</v>
      </c>
      <c r="FY35" s="4">
        <f t="shared" si="18"/>
        <v>1909.6611818618239</v>
      </c>
      <c r="FZ35" s="4">
        <f t="shared" si="18"/>
        <v>1909.6611818618239</v>
      </c>
      <c r="GA35" s="4">
        <f t="shared" si="18"/>
        <v>1909.6611818618239</v>
      </c>
      <c r="GB35" s="4">
        <f t="shared" si="18"/>
        <v>1909.6611818618239</v>
      </c>
      <c r="GC35" s="4">
        <f t="shared" si="18"/>
        <v>1909.6611818618239</v>
      </c>
      <c r="GD35" s="4">
        <f t="shared" si="18"/>
        <v>1909.6611818618239</v>
      </c>
      <c r="GE35" s="4">
        <f t="shared" si="18"/>
        <v>1909.6611818618239</v>
      </c>
      <c r="GF35" s="4">
        <f t="shared" si="18"/>
        <v>1909.6611818618239</v>
      </c>
      <c r="GG35" s="4">
        <f t="shared" si="18"/>
        <v>1909.6611818618239</v>
      </c>
      <c r="GH35" s="4">
        <f t="shared" si="18"/>
        <v>1909.6611818618239</v>
      </c>
      <c r="GI35" s="4">
        <f t="shared" si="18"/>
        <v>1909.6611818618239</v>
      </c>
      <c r="GJ35" s="4">
        <f t="shared" si="18"/>
        <v>1909.6611818618239</v>
      </c>
      <c r="GK35" s="4">
        <f t="shared" si="18"/>
        <v>1909.6611818618239</v>
      </c>
      <c r="GL35" s="4">
        <f t="shared" si="18"/>
        <v>1909.6611818618239</v>
      </c>
      <c r="GM35" s="4">
        <f t="shared" si="18"/>
        <v>1909.6611818618239</v>
      </c>
      <c r="GN35" s="4">
        <f t="shared" ref="GN35:IV35" si="19">+$B$15</f>
        <v>1909.6611818618239</v>
      </c>
      <c r="GO35" s="4">
        <f t="shared" si="19"/>
        <v>1909.6611818618239</v>
      </c>
      <c r="GP35" s="4">
        <f t="shared" si="19"/>
        <v>1909.6611818618239</v>
      </c>
      <c r="GQ35" s="4">
        <f t="shared" si="19"/>
        <v>1909.6611818618239</v>
      </c>
      <c r="GR35" s="4">
        <f t="shared" si="19"/>
        <v>1909.6611818618239</v>
      </c>
      <c r="GS35" s="4">
        <f t="shared" si="19"/>
        <v>1909.6611818618239</v>
      </c>
      <c r="GT35" s="4">
        <f t="shared" si="19"/>
        <v>1909.6611818618239</v>
      </c>
      <c r="GU35" s="4">
        <f t="shared" si="19"/>
        <v>1909.6611818618239</v>
      </c>
      <c r="GV35" s="4">
        <f t="shared" si="19"/>
        <v>1909.6611818618239</v>
      </c>
      <c r="GW35" s="4">
        <f t="shared" si="19"/>
        <v>1909.6611818618239</v>
      </c>
      <c r="GX35" s="4">
        <f t="shared" si="19"/>
        <v>1909.6611818618239</v>
      </c>
      <c r="GY35" s="4">
        <f t="shared" si="19"/>
        <v>1909.6611818618239</v>
      </c>
      <c r="GZ35" s="4">
        <f t="shared" si="19"/>
        <v>1909.6611818618239</v>
      </c>
      <c r="HA35" s="4">
        <f t="shared" si="19"/>
        <v>1909.6611818618239</v>
      </c>
      <c r="HB35" s="4">
        <f t="shared" si="19"/>
        <v>1909.6611818618239</v>
      </c>
      <c r="HC35" s="4">
        <f t="shared" si="19"/>
        <v>1909.6611818618239</v>
      </c>
      <c r="HD35" s="4">
        <f t="shared" si="19"/>
        <v>1909.6611818618239</v>
      </c>
      <c r="HE35" s="4">
        <f t="shared" si="19"/>
        <v>1909.6611818618239</v>
      </c>
      <c r="HF35" s="4">
        <f t="shared" si="19"/>
        <v>1909.6611818618239</v>
      </c>
      <c r="HG35" s="4">
        <f t="shared" si="19"/>
        <v>1909.6611818618239</v>
      </c>
      <c r="HH35" s="4">
        <f t="shared" si="19"/>
        <v>1909.6611818618239</v>
      </c>
      <c r="HI35" s="4">
        <f t="shared" si="19"/>
        <v>1909.6611818618239</v>
      </c>
      <c r="HJ35" s="4">
        <f t="shared" si="19"/>
        <v>1909.6611818618239</v>
      </c>
      <c r="HK35" s="4">
        <f t="shared" si="19"/>
        <v>1909.6611818618239</v>
      </c>
      <c r="HL35" s="4">
        <f t="shared" si="19"/>
        <v>1909.6611818618239</v>
      </c>
      <c r="HM35" s="4">
        <f t="shared" si="19"/>
        <v>1909.6611818618239</v>
      </c>
      <c r="HN35" s="4">
        <f t="shared" si="19"/>
        <v>1909.6611818618239</v>
      </c>
      <c r="HO35" s="4">
        <f t="shared" si="19"/>
        <v>1909.6611818618239</v>
      </c>
      <c r="HP35" s="4">
        <f t="shared" si="19"/>
        <v>1909.6611818618239</v>
      </c>
      <c r="HQ35" s="4">
        <f t="shared" si="19"/>
        <v>1909.6611818618239</v>
      </c>
      <c r="HR35" s="4">
        <f t="shared" si="19"/>
        <v>1909.6611818618239</v>
      </c>
      <c r="HS35" s="4">
        <f t="shared" si="19"/>
        <v>1909.6611818618239</v>
      </c>
      <c r="HT35" s="4">
        <f t="shared" si="19"/>
        <v>1909.6611818618239</v>
      </c>
      <c r="HU35" s="4">
        <f t="shared" si="19"/>
        <v>1909.6611818618239</v>
      </c>
      <c r="HV35" s="4">
        <f t="shared" si="19"/>
        <v>1909.6611818618239</v>
      </c>
      <c r="HW35" s="4">
        <f t="shared" si="19"/>
        <v>1909.6611818618239</v>
      </c>
      <c r="HX35" s="4">
        <f t="shared" si="19"/>
        <v>1909.6611818618239</v>
      </c>
      <c r="HY35" s="4">
        <f t="shared" si="19"/>
        <v>1909.6611818618239</v>
      </c>
      <c r="HZ35" s="4">
        <f t="shared" si="19"/>
        <v>1909.6611818618239</v>
      </c>
      <c r="IA35" s="4">
        <f t="shared" si="19"/>
        <v>1909.6611818618239</v>
      </c>
      <c r="IB35" s="4">
        <f t="shared" si="19"/>
        <v>1909.6611818618239</v>
      </c>
      <c r="IC35" s="4">
        <f t="shared" si="19"/>
        <v>1909.6611818618239</v>
      </c>
      <c r="ID35" s="4">
        <f t="shared" si="19"/>
        <v>1909.6611818618239</v>
      </c>
      <c r="IE35" s="4">
        <f t="shared" si="19"/>
        <v>1909.6611818618239</v>
      </c>
      <c r="IF35" s="4">
        <f t="shared" si="19"/>
        <v>1909.6611818618239</v>
      </c>
      <c r="IG35" s="4">
        <f t="shared" si="19"/>
        <v>1909.6611818618239</v>
      </c>
      <c r="IH35" s="4">
        <f t="shared" si="19"/>
        <v>1909.6611818618239</v>
      </c>
      <c r="II35" s="4">
        <f t="shared" si="19"/>
        <v>1909.6611818618239</v>
      </c>
      <c r="IJ35" s="4">
        <f t="shared" si="19"/>
        <v>1909.6611818618239</v>
      </c>
      <c r="IK35" s="4">
        <f t="shared" si="19"/>
        <v>1909.6611818618239</v>
      </c>
      <c r="IL35" s="4">
        <f t="shared" si="19"/>
        <v>1909.6611818618239</v>
      </c>
      <c r="IM35" s="4">
        <f t="shared" si="19"/>
        <v>1909.6611818618239</v>
      </c>
      <c r="IN35" s="4">
        <f t="shared" si="19"/>
        <v>1909.6611818618239</v>
      </c>
      <c r="IO35" s="4">
        <f t="shared" si="19"/>
        <v>1909.6611818618239</v>
      </c>
      <c r="IP35" s="4">
        <f t="shared" si="19"/>
        <v>1909.6611818618239</v>
      </c>
      <c r="IQ35" s="4">
        <f t="shared" si="19"/>
        <v>1909.6611818618239</v>
      </c>
      <c r="IR35" s="4">
        <f t="shared" si="19"/>
        <v>1909.6611818618239</v>
      </c>
      <c r="IS35" s="4">
        <f t="shared" si="19"/>
        <v>1909.6611818618239</v>
      </c>
      <c r="IT35" s="4">
        <f t="shared" si="19"/>
        <v>1909.6611818618239</v>
      </c>
      <c r="IU35" s="4">
        <f t="shared" si="19"/>
        <v>1909.6611818618239</v>
      </c>
      <c r="IV35" s="4">
        <f t="shared" si="19"/>
        <v>1909.6611818618239</v>
      </c>
    </row>
    <row r="36" spans="1:256" s="4" customFormat="1" x14ac:dyDescent="0.2">
      <c r="A36" t="s">
        <v>21</v>
      </c>
      <c r="C36" s="4">
        <f>+C35-C34</f>
        <v>576.32784852849068</v>
      </c>
      <c r="D36" s="4">
        <f t="shared" ref="D36:BO36" si="20">+D35-D34</f>
        <v>578.24894135691898</v>
      </c>
      <c r="E36" s="4">
        <f t="shared" si="20"/>
        <v>580.17643782810865</v>
      </c>
      <c r="F36" s="4">
        <f t="shared" si="20"/>
        <v>582.11035928753563</v>
      </c>
      <c r="G36" s="4">
        <f t="shared" si="20"/>
        <v>584.05072715182746</v>
      </c>
      <c r="H36" s="4">
        <f t="shared" si="20"/>
        <v>585.99756290900018</v>
      </c>
      <c r="I36" s="4">
        <f t="shared" si="20"/>
        <v>587.95088811869664</v>
      </c>
      <c r="J36" s="4">
        <f t="shared" si="20"/>
        <v>589.91072441242568</v>
      </c>
      <c r="K36" s="4">
        <f t="shared" si="20"/>
        <v>591.87709349380043</v>
      </c>
      <c r="L36" s="4">
        <f t="shared" si="20"/>
        <v>593.85001713877978</v>
      </c>
      <c r="M36" s="4">
        <f t="shared" si="20"/>
        <v>595.82951719590892</v>
      </c>
      <c r="N36" s="4">
        <f t="shared" si="20"/>
        <v>597.81561558656199</v>
      </c>
      <c r="O36" s="4">
        <f t="shared" si="20"/>
        <v>599.80833430518419</v>
      </c>
      <c r="P36" s="4">
        <f t="shared" si="20"/>
        <v>601.80769541953464</v>
      </c>
      <c r="Q36" s="4">
        <f t="shared" si="20"/>
        <v>603.81372107093307</v>
      </c>
      <c r="R36" s="4">
        <f t="shared" si="20"/>
        <v>605.82643347450289</v>
      </c>
      <c r="S36" s="4">
        <f t="shared" si="20"/>
        <v>607.84585491941789</v>
      </c>
      <c r="T36" s="4">
        <f t="shared" si="20"/>
        <v>609.87200776914915</v>
      </c>
      <c r="U36" s="4">
        <f t="shared" si="20"/>
        <v>611.90491446171291</v>
      </c>
      <c r="V36" s="4">
        <f t="shared" si="20"/>
        <v>613.94459750991859</v>
      </c>
      <c r="W36" s="4">
        <f t="shared" si="20"/>
        <v>615.99107950161829</v>
      </c>
      <c r="X36" s="4">
        <f t="shared" si="20"/>
        <v>618.04438309995726</v>
      </c>
      <c r="Y36" s="4">
        <f t="shared" si="20"/>
        <v>620.10453104362364</v>
      </c>
      <c r="Z36" s="4">
        <f t="shared" si="20"/>
        <v>622.17154614710239</v>
      </c>
      <c r="AA36" s="4">
        <f t="shared" si="20"/>
        <v>624.24545130092588</v>
      </c>
      <c r="AB36" s="4">
        <f t="shared" si="20"/>
        <v>626.32626947192898</v>
      </c>
      <c r="AC36" s="4">
        <f t="shared" si="20"/>
        <v>628.41402370350215</v>
      </c>
      <c r="AD36" s="4">
        <f t="shared" si="20"/>
        <v>630.50873711584723</v>
      </c>
      <c r="AE36" s="4">
        <f t="shared" si="20"/>
        <v>632.6104329062332</v>
      </c>
      <c r="AF36" s="4">
        <f t="shared" si="20"/>
        <v>634.71913434925409</v>
      </c>
      <c r="AG36" s="4">
        <f t="shared" si="20"/>
        <v>636.83486479708495</v>
      </c>
      <c r="AH36" s="4">
        <f t="shared" si="20"/>
        <v>638.95764767974174</v>
      </c>
      <c r="AI36" s="4">
        <f t="shared" si="20"/>
        <v>641.0875065053408</v>
      </c>
      <c r="AJ36" s="4">
        <f t="shared" si="20"/>
        <v>643.22446486035869</v>
      </c>
      <c r="AK36" s="4">
        <f t="shared" si="20"/>
        <v>645.36854640989327</v>
      </c>
      <c r="AL36" s="4">
        <f t="shared" si="20"/>
        <v>647.51977489792603</v>
      </c>
      <c r="AM36" s="4">
        <f t="shared" si="20"/>
        <v>649.67817414758588</v>
      </c>
      <c r="AN36" s="4">
        <f t="shared" si="20"/>
        <v>651.84376806141086</v>
      </c>
      <c r="AO36" s="4">
        <f t="shared" si="20"/>
        <v>654.01658062161573</v>
      </c>
      <c r="AP36" s="4">
        <f t="shared" si="20"/>
        <v>656.1966358903544</v>
      </c>
      <c r="AQ36" s="4">
        <f t="shared" si="20"/>
        <v>658.38395800998887</v>
      </c>
      <c r="AR36" s="4">
        <f t="shared" si="20"/>
        <v>660.57857120335552</v>
      </c>
      <c r="AS36" s="4">
        <f t="shared" si="20"/>
        <v>662.78049977403339</v>
      </c>
      <c r="AT36" s="4">
        <f t="shared" si="20"/>
        <v>664.98976810661338</v>
      </c>
      <c r="AU36" s="4">
        <f t="shared" si="20"/>
        <v>667.20640066696888</v>
      </c>
      <c r="AV36" s="4">
        <f t="shared" si="20"/>
        <v>669.43042200252535</v>
      </c>
      <c r="AW36" s="4">
        <f t="shared" si="20"/>
        <v>671.6618567425337</v>
      </c>
      <c r="AX36" s="4">
        <f t="shared" si="20"/>
        <v>673.9007295983422</v>
      </c>
      <c r="AY36" s="4">
        <f t="shared" si="20"/>
        <v>676.14706536366998</v>
      </c>
      <c r="AZ36" s="4">
        <f t="shared" si="20"/>
        <v>678.40088891488222</v>
      </c>
      <c r="BA36" s="4">
        <f t="shared" si="20"/>
        <v>680.66222521126519</v>
      </c>
      <c r="BB36" s="4">
        <f t="shared" si="20"/>
        <v>682.9310992953026</v>
      </c>
      <c r="BC36" s="4">
        <f t="shared" si="20"/>
        <v>685.20753629295382</v>
      </c>
      <c r="BD36" s="4">
        <f t="shared" si="20"/>
        <v>687.49156141393019</v>
      </c>
      <c r="BE36" s="4">
        <f t="shared" si="20"/>
        <v>689.78319995197671</v>
      </c>
      <c r="BF36" s="4">
        <f t="shared" si="20"/>
        <v>692.08247728514993</v>
      </c>
      <c r="BG36" s="4">
        <f t="shared" si="20"/>
        <v>694.38941887610054</v>
      </c>
      <c r="BH36" s="4">
        <f t="shared" si="20"/>
        <v>696.70405027235415</v>
      </c>
      <c r="BI36" s="4">
        <f t="shared" si="20"/>
        <v>699.02639710659537</v>
      </c>
      <c r="BJ36" s="4">
        <f t="shared" si="20"/>
        <v>701.35648509695079</v>
      </c>
      <c r="BK36" s="4">
        <f t="shared" si="20"/>
        <v>703.69434004727395</v>
      </c>
      <c r="BL36" s="4">
        <f t="shared" si="20"/>
        <v>706.03998784743158</v>
      </c>
      <c r="BM36" s="4">
        <f t="shared" si="20"/>
        <v>708.3934544735896</v>
      </c>
      <c r="BN36" s="4">
        <f t="shared" si="20"/>
        <v>710.7547659885015</v>
      </c>
      <c r="BO36" s="4">
        <f t="shared" si="20"/>
        <v>713.12394854179661</v>
      </c>
      <c r="BP36" s="4">
        <f t="shared" ref="BP36:EA36" si="21">+BP35-BP34</f>
        <v>715.5010283702693</v>
      </c>
      <c r="BQ36" s="4">
        <f t="shared" si="21"/>
        <v>717.88603179817005</v>
      </c>
      <c r="BR36" s="4">
        <f t="shared" si="21"/>
        <v>720.27898523749741</v>
      </c>
      <c r="BS36" s="4">
        <f t="shared" si="21"/>
        <v>722.67991518828899</v>
      </c>
      <c r="BT36" s="4">
        <f t="shared" si="21"/>
        <v>725.08884823891663</v>
      </c>
      <c r="BU36" s="4">
        <f t="shared" si="21"/>
        <v>727.50581106637969</v>
      </c>
      <c r="BV36" s="4">
        <f t="shared" si="21"/>
        <v>729.9308304366009</v>
      </c>
      <c r="BW36" s="4">
        <f t="shared" si="21"/>
        <v>732.3639332047228</v>
      </c>
      <c r="BX36" s="4">
        <f t="shared" si="21"/>
        <v>734.80514631540518</v>
      </c>
      <c r="BY36" s="4">
        <f t="shared" si="21"/>
        <v>737.2544968031234</v>
      </c>
      <c r="BZ36" s="4">
        <f t="shared" si="21"/>
        <v>739.71201179246714</v>
      </c>
      <c r="CA36" s="4">
        <f t="shared" si="21"/>
        <v>742.17771849844189</v>
      </c>
      <c r="CB36" s="4">
        <f t="shared" si="21"/>
        <v>744.65164422677003</v>
      </c>
      <c r="CC36" s="4">
        <f t="shared" si="21"/>
        <v>747.13381637419252</v>
      </c>
      <c r="CD36" s="4">
        <f t="shared" si="21"/>
        <v>749.62426242877314</v>
      </c>
      <c r="CE36" s="4">
        <f t="shared" si="21"/>
        <v>752.12300997020247</v>
      </c>
      <c r="CF36" s="4">
        <f t="shared" si="21"/>
        <v>754.63008667010286</v>
      </c>
      <c r="CG36" s="4">
        <f t="shared" si="21"/>
        <v>757.14552029233664</v>
      </c>
      <c r="CH36" s="4">
        <f t="shared" si="21"/>
        <v>759.66933869331115</v>
      </c>
      <c r="CI36" s="4">
        <f t="shared" si="21"/>
        <v>762.20156982228877</v>
      </c>
      <c r="CJ36" s="4">
        <f t="shared" si="21"/>
        <v>764.74224172169647</v>
      </c>
      <c r="CK36" s="4">
        <f t="shared" si="21"/>
        <v>767.29138252743542</v>
      </c>
      <c r="CL36" s="4">
        <f t="shared" si="21"/>
        <v>769.84902046919365</v>
      </c>
      <c r="CM36" s="4">
        <f t="shared" si="21"/>
        <v>772.41518387075757</v>
      </c>
      <c r="CN36" s="4">
        <f t="shared" si="21"/>
        <v>774.98990115032689</v>
      </c>
      <c r="CO36" s="4">
        <f t="shared" si="21"/>
        <v>777.57320082082788</v>
      </c>
      <c r="CP36" s="4">
        <f t="shared" si="21"/>
        <v>780.16511149023063</v>
      </c>
      <c r="CQ36" s="4">
        <f t="shared" si="21"/>
        <v>782.76566186186483</v>
      </c>
      <c r="CR36" s="4">
        <f t="shared" si="21"/>
        <v>785.37488073473764</v>
      </c>
      <c r="CS36" s="4">
        <f t="shared" si="21"/>
        <v>787.99279700385341</v>
      </c>
      <c r="CT36" s="4">
        <f t="shared" si="21"/>
        <v>790.61943966053286</v>
      </c>
      <c r="CU36" s="4">
        <f t="shared" si="21"/>
        <v>793.25483779273441</v>
      </c>
      <c r="CV36" s="4">
        <f t="shared" si="21"/>
        <v>795.89902058537677</v>
      </c>
      <c r="CW36" s="4">
        <f t="shared" si="21"/>
        <v>798.55201732066143</v>
      </c>
      <c r="CX36" s="4">
        <f t="shared" si="21"/>
        <v>801.21385737839682</v>
      </c>
      <c r="CY36" s="4">
        <f t="shared" si="21"/>
        <v>803.88457023632486</v>
      </c>
      <c r="CZ36" s="4">
        <f t="shared" si="21"/>
        <v>806.56418547044609</v>
      </c>
      <c r="DA36" s="4">
        <f t="shared" si="21"/>
        <v>809.25273275534755</v>
      </c>
      <c r="DB36" s="4">
        <f t="shared" si="21"/>
        <v>811.95024186453179</v>
      </c>
      <c r="DC36" s="4">
        <f t="shared" si="21"/>
        <v>814.65674267074701</v>
      </c>
      <c r="DD36" s="4">
        <f t="shared" si="21"/>
        <v>817.37226514631607</v>
      </c>
      <c r="DE36" s="4">
        <f t="shared" si="21"/>
        <v>820.09683936347051</v>
      </c>
      <c r="DF36" s="4">
        <f t="shared" si="21"/>
        <v>822.83049549468205</v>
      </c>
      <c r="DG36" s="4">
        <f t="shared" si="21"/>
        <v>825.57326381299777</v>
      </c>
      <c r="DH36" s="4">
        <f t="shared" si="21"/>
        <v>828.32517469237428</v>
      </c>
      <c r="DI36" s="4">
        <f t="shared" si="21"/>
        <v>831.08625860801544</v>
      </c>
      <c r="DJ36" s="4">
        <f t="shared" si="21"/>
        <v>833.85654613670908</v>
      </c>
      <c r="DK36" s="4">
        <f t="shared" si="21"/>
        <v>836.63606795716464</v>
      </c>
      <c r="DL36" s="4">
        <f t="shared" si="21"/>
        <v>839.42485485035536</v>
      </c>
      <c r="DM36" s="4">
        <f t="shared" si="21"/>
        <v>842.2229376998564</v>
      </c>
      <c r="DN36" s="4">
        <f t="shared" si="21"/>
        <v>845.03034749218932</v>
      </c>
      <c r="DO36" s="4">
        <f t="shared" si="21"/>
        <v>847.84711531716334</v>
      </c>
      <c r="DP36" s="4">
        <f t="shared" si="21"/>
        <v>850.67327236822052</v>
      </c>
      <c r="DQ36" s="4">
        <f t="shared" si="21"/>
        <v>853.50884994278135</v>
      </c>
      <c r="DR36" s="4">
        <f t="shared" si="21"/>
        <v>856.3538794425906</v>
      </c>
      <c r="DS36" s="4">
        <f t="shared" si="21"/>
        <v>859.20839237406585</v>
      </c>
      <c r="DT36" s="4">
        <f t="shared" si="21"/>
        <v>862.07242034864589</v>
      </c>
      <c r="DU36" s="4">
        <f t="shared" si="21"/>
        <v>864.9459950831415</v>
      </c>
      <c r="DV36" s="4">
        <f t="shared" si="21"/>
        <v>867.82914840008539</v>
      </c>
      <c r="DW36" s="4">
        <f t="shared" si="21"/>
        <v>870.72191222808556</v>
      </c>
      <c r="DX36" s="4">
        <f t="shared" si="21"/>
        <v>873.6243186021793</v>
      </c>
      <c r="DY36" s="4">
        <f t="shared" si="21"/>
        <v>876.53639966418655</v>
      </c>
      <c r="DZ36" s="4">
        <f t="shared" si="21"/>
        <v>879.45818766306729</v>
      </c>
      <c r="EA36" s="4">
        <f t="shared" si="21"/>
        <v>882.38971495527744</v>
      </c>
      <c r="EB36" s="4">
        <f t="shared" ref="EB36:GM36" si="22">+EB35-EB34</f>
        <v>885.33101400512828</v>
      </c>
      <c r="EC36" s="4">
        <f t="shared" si="22"/>
        <v>888.2821173851454</v>
      </c>
      <c r="ED36" s="4">
        <f t="shared" si="22"/>
        <v>891.24305777642928</v>
      </c>
      <c r="EE36" s="4">
        <f t="shared" si="22"/>
        <v>894.21386796901731</v>
      </c>
      <c r="EF36" s="4">
        <f t="shared" si="22"/>
        <v>897.19458086224722</v>
      </c>
      <c r="EG36" s="4">
        <f t="shared" si="22"/>
        <v>900.18522946512132</v>
      </c>
      <c r="EH36" s="4">
        <f t="shared" si="22"/>
        <v>903.18584689667193</v>
      </c>
      <c r="EI36" s="4">
        <f t="shared" si="22"/>
        <v>906.19646638632742</v>
      </c>
      <c r="EJ36" s="4">
        <f t="shared" si="22"/>
        <v>909.21712127428179</v>
      </c>
      <c r="EK36" s="4">
        <f t="shared" si="22"/>
        <v>912.24784501186275</v>
      </c>
      <c r="EL36" s="4">
        <f t="shared" si="22"/>
        <v>915.28867116190224</v>
      </c>
      <c r="EM36" s="4">
        <f t="shared" si="22"/>
        <v>918.33963339910872</v>
      </c>
      <c r="EN36" s="4">
        <f t="shared" si="22"/>
        <v>921.4007655104391</v>
      </c>
      <c r="EO36" s="4">
        <f t="shared" si="22"/>
        <v>924.47210139547394</v>
      </c>
      <c r="EP36" s="4">
        <f t="shared" si="22"/>
        <v>927.55367506679215</v>
      </c>
      <c r="EQ36" s="4">
        <f t="shared" si="22"/>
        <v>930.6455206503482</v>
      </c>
      <c r="ER36" s="4">
        <f t="shared" si="22"/>
        <v>933.74767238584946</v>
      </c>
      <c r="ES36" s="4">
        <f t="shared" si="22"/>
        <v>936.86016462713542</v>
      </c>
      <c r="ET36" s="4">
        <f t="shared" si="22"/>
        <v>939.98303184255928</v>
      </c>
      <c r="EU36" s="4">
        <f t="shared" si="22"/>
        <v>943.11630861536787</v>
      </c>
      <c r="EV36" s="4">
        <f t="shared" si="22"/>
        <v>946.26002964408565</v>
      </c>
      <c r="EW36" s="4">
        <f t="shared" si="22"/>
        <v>949.41422974289935</v>
      </c>
      <c r="EX36" s="4">
        <f t="shared" si="22"/>
        <v>952.57894384204235</v>
      </c>
      <c r="EY36" s="4">
        <f t="shared" si="22"/>
        <v>955.75420698818243</v>
      </c>
      <c r="EZ36" s="4">
        <f t="shared" si="22"/>
        <v>958.94005434480971</v>
      </c>
      <c r="FA36" s="4">
        <f t="shared" si="22"/>
        <v>962.13652119262588</v>
      </c>
      <c r="FB36" s="4">
        <f t="shared" si="22"/>
        <v>965.3436429299345</v>
      </c>
      <c r="FC36" s="4">
        <f t="shared" si="22"/>
        <v>968.56145507303427</v>
      </c>
      <c r="FD36" s="4">
        <f t="shared" si="22"/>
        <v>971.78999325661096</v>
      </c>
      <c r="FE36" s="4">
        <f t="shared" si="22"/>
        <v>975.02929323413309</v>
      </c>
      <c r="FF36" s="4">
        <f t="shared" si="22"/>
        <v>978.27939087824677</v>
      </c>
      <c r="FG36" s="4">
        <f t="shared" si="22"/>
        <v>981.54032218117402</v>
      </c>
      <c r="FH36" s="4">
        <f t="shared" si="22"/>
        <v>984.81212325511149</v>
      </c>
      <c r="FI36" s="4">
        <f t="shared" si="22"/>
        <v>988.09483033262848</v>
      </c>
      <c r="FJ36" s="4">
        <f t="shared" si="22"/>
        <v>991.38847976707041</v>
      </c>
      <c r="FK36" s="4">
        <f t="shared" si="22"/>
        <v>994.69310803296082</v>
      </c>
      <c r="FL36" s="4">
        <f t="shared" si="22"/>
        <v>998.00875172640406</v>
      </c>
      <c r="FM36" s="4">
        <f t="shared" si="22"/>
        <v>1001.335447565492</v>
      </c>
      <c r="FN36" s="4">
        <f t="shared" si="22"/>
        <v>1004.6732323907104</v>
      </c>
      <c r="FO36" s="4">
        <f t="shared" si="22"/>
        <v>1008.0221431653462</v>
      </c>
      <c r="FP36" s="4">
        <f t="shared" si="22"/>
        <v>1011.3822169758972</v>
      </c>
      <c r="FQ36" s="4">
        <f t="shared" si="22"/>
        <v>1014.7534910324836</v>
      </c>
      <c r="FR36" s="4">
        <f t="shared" si="22"/>
        <v>1018.1360026692583</v>
      </c>
      <c r="FS36" s="4">
        <f t="shared" si="22"/>
        <v>1021.5297893448228</v>
      </c>
      <c r="FT36" s="4">
        <f t="shared" si="22"/>
        <v>1024.9348886426387</v>
      </c>
      <c r="FU36" s="4">
        <f t="shared" si="22"/>
        <v>1028.3513382714477</v>
      </c>
      <c r="FV36" s="4">
        <f t="shared" si="22"/>
        <v>1031.7791760656855</v>
      </c>
      <c r="FW36" s="4">
        <f t="shared" si="22"/>
        <v>1035.2184399859048</v>
      </c>
      <c r="FX36" s="4">
        <f t="shared" si="22"/>
        <v>1038.669168119191</v>
      </c>
      <c r="FY36" s="4">
        <f t="shared" si="22"/>
        <v>1042.1313986795885</v>
      </c>
      <c r="FZ36" s="4">
        <f t="shared" si="22"/>
        <v>1045.6051700085204</v>
      </c>
      <c r="GA36" s="4">
        <f t="shared" si="22"/>
        <v>1049.0905205752156</v>
      </c>
      <c r="GB36" s="4">
        <f t="shared" si="22"/>
        <v>1052.587488977133</v>
      </c>
      <c r="GC36" s="4">
        <f t="shared" si="22"/>
        <v>1056.0961139403898</v>
      </c>
      <c r="GD36" s="4">
        <f t="shared" si="22"/>
        <v>1059.6164343201913</v>
      </c>
      <c r="GE36" s="4">
        <f t="shared" si="22"/>
        <v>1063.1484891012587</v>
      </c>
      <c r="GF36" s="4">
        <f t="shared" si="22"/>
        <v>1066.6923173982627</v>
      </c>
      <c r="GG36" s="4">
        <f t="shared" si="22"/>
        <v>1070.247958456257</v>
      </c>
      <c r="GH36" s="4">
        <f t="shared" si="22"/>
        <v>1073.8154516511113</v>
      </c>
      <c r="GI36" s="4">
        <f t="shared" si="22"/>
        <v>1077.3948364899484</v>
      </c>
      <c r="GJ36" s="4">
        <f t="shared" si="22"/>
        <v>1080.9861526115815</v>
      </c>
      <c r="GK36" s="4">
        <f t="shared" si="22"/>
        <v>1084.5894397869533</v>
      </c>
      <c r="GL36" s="4">
        <f t="shared" si="22"/>
        <v>1088.2047379195765</v>
      </c>
      <c r="GM36" s="4">
        <f t="shared" si="22"/>
        <v>1091.8320870459752</v>
      </c>
      <c r="GN36" s="4">
        <f t="shared" ref="GN36:IY36" si="23">+GN35-GN34</f>
        <v>1095.4715273361285</v>
      </c>
      <c r="GO36" s="4">
        <f t="shared" si="23"/>
        <v>1099.1230990939157</v>
      </c>
      <c r="GP36" s="4">
        <f t="shared" si="23"/>
        <v>1102.7868427575618</v>
      </c>
      <c r="GQ36" s="4">
        <f t="shared" si="23"/>
        <v>1106.4627989000869</v>
      </c>
      <c r="GR36" s="4">
        <f t="shared" si="23"/>
        <v>1110.1510082297541</v>
      </c>
      <c r="GS36" s="4">
        <f t="shared" si="23"/>
        <v>1113.8515115905197</v>
      </c>
      <c r="GT36" s="4">
        <f t="shared" si="23"/>
        <v>1117.5643499624884</v>
      </c>
      <c r="GU36" s="4">
        <f t="shared" si="23"/>
        <v>1121.2895644623632</v>
      </c>
      <c r="GV36" s="4">
        <f t="shared" si="23"/>
        <v>1125.0271963439045</v>
      </c>
      <c r="GW36" s="4">
        <f t="shared" si="23"/>
        <v>1128.7772869983842</v>
      </c>
      <c r="GX36" s="4">
        <f t="shared" si="23"/>
        <v>1132.5398779550455</v>
      </c>
      <c r="GY36" s="4">
        <f t="shared" si="23"/>
        <v>1136.3150108815621</v>
      </c>
      <c r="GZ36" s="4">
        <f t="shared" si="23"/>
        <v>1140.1027275845008</v>
      </c>
      <c r="HA36" s="4">
        <f t="shared" si="23"/>
        <v>1143.9030700097824</v>
      </c>
      <c r="HB36" s="4">
        <f t="shared" si="23"/>
        <v>1147.7160802431486</v>
      </c>
      <c r="HC36" s="4">
        <f t="shared" si="23"/>
        <v>1151.5418005106258</v>
      </c>
      <c r="HD36" s="4">
        <f t="shared" si="23"/>
        <v>1155.3802731789942</v>
      </c>
      <c r="HE36" s="4">
        <f t="shared" si="23"/>
        <v>1159.2315407562578</v>
      </c>
      <c r="HF36" s="4">
        <f t="shared" si="23"/>
        <v>1163.0956458921119</v>
      </c>
      <c r="HG36" s="4">
        <f t="shared" si="23"/>
        <v>1166.972631378419</v>
      </c>
      <c r="HH36" s="4">
        <f t="shared" si="23"/>
        <v>1170.8625401496802</v>
      </c>
      <c r="HI36" s="4">
        <f t="shared" si="23"/>
        <v>1174.7654152835125</v>
      </c>
      <c r="HJ36" s="4">
        <f t="shared" si="23"/>
        <v>1178.6813000011243</v>
      </c>
      <c r="HK36" s="4">
        <f t="shared" si="23"/>
        <v>1182.610237667795</v>
      </c>
      <c r="HL36" s="4">
        <f t="shared" si="23"/>
        <v>1186.5522717933541</v>
      </c>
      <c r="HM36" s="4">
        <f t="shared" si="23"/>
        <v>1190.5074460326655</v>
      </c>
      <c r="HN36" s="4">
        <f t="shared" si="23"/>
        <v>1194.4758041861073</v>
      </c>
      <c r="HO36" s="4">
        <f t="shared" si="23"/>
        <v>1198.4573902000611</v>
      </c>
      <c r="HP36" s="4">
        <f t="shared" si="23"/>
        <v>1202.4522481673948</v>
      </c>
      <c r="HQ36" s="4">
        <f t="shared" si="23"/>
        <v>1206.4604223279525</v>
      </c>
      <c r="HR36" s="4">
        <f t="shared" si="23"/>
        <v>1210.4819570690461</v>
      </c>
      <c r="HS36" s="4">
        <f t="shared" si="23"/>
        <v>1214.5168969259425</v>
      </c>
      <c r="HT36" s="4">
        <f t="shared" si="23"/>
        <v>1218.5652865823627</v>
      </c>
      <c r="HU36" s="4">
        <f t="shared" si="23"/>
        <v>1222.6271708709705</v>
      </c>
      <c r="HV36" s="4">
        <f t="shared" si="23"/>
        <v>1226.7025947738739</v>
      </c>
      <c r="HW36" s="4">
        <f t="shared" si="23"/>
        <v>1230.7916034231198</v>
      </c>
      <c r="HX36" s="4">
        <f t="shared" si="23"/>
        <v>1234.8942421011971</v>
      </c>
      <c r="HY36" s="4">
        <f t="shared" si="23"/>
        <v>1239.0105562415342</v>
      </c>
      <c r="HZ36" s="4">
        <f t="shared" si="23"/>
        <v>1243.1405914290062</v>
      </c>
      <c r="IA36" s="4">
        <f t="shared" si="23"/>
        <v>1247.2843934004361</v>
      </c>
      <c r="IB36" s="4">
        <f t="shared" si="23"/>
        <v>1251.4420080451041</v>
      </c>
      <c r="IC36" s="4">
        <f t="shared" si="23"/>
        <v>1255.6134814052546</v>
      </c>
      <c r="ID36" s="4">
        <f t="shared" si="23"/>
        <v>1259.7988596766054</v>
      </c>
      <c r="IE36" s="4">
        <f t="shared" si="23"/>
        <v>1263.9981892088608</v>
      </c>
      <c r="IF36" s="4">
        <f t="shared" si="23"/>
        <v>1268.2115165062237</v>
      </c>
      <c r="IG36" s="4">
        <f t="shared" si="23"/>
        <v>1272.4388882279109</v>
      </c>
      <c r="IH36" s="4">
        <f t="shared" si="23"/>
        <v>1276.6803511886706</v>
      </c>
      <c r="II36" s="4">
        <f t="shared" si="23"/>
        <v>1280.9359523592998</v>
      </c>
      <c r="IJ36" s="4">
        <f t="shared" si="23"/>
        <v>1285.2057388671637</v>
      </c>
      <c r="IK36" s="4">
        <f t="shared" si="23"/>
        <v>1289.489757996721</v>
      </c>
      <c r="IL36" s="4">
        <f t="shared" si="23"/>
        <v>1293.7880571900437</v>
      </c>
      <c r="IM36" s="4">
        <f t="shared" si="23"/>
        <v>1298.1006840473437</v>
      </c>
      <c r="IN36" s="4">
        <f t="shared" si="23"/>
        <v>1302.4276863275015</v>
      </c>
      <c r="IO36" s="4">
        <f t="shared" si="23"/>
        <v>1306.7691119485933</v>
      </c>
      <c r="IP36" s="4">
        <f t="shared" si="23"/>
        <v>1311.125008988422</v>
      </c>
      <c r="IQ36" s="4">
        <f t="shared" si="23"/>
        <v>1315.4954256850501</v>
      </c>
      <c r="IR36" s="4">
        <f t="shared" si="23"/>
        <v>1319.8804104373335</v>
      </c>
      <c r="IS36" s="4">
        <f t="shared" si="23"/>
        <v>1324.2800118054579</v>
      </c>
      <c r="IT36" s="4">
        <f t="shared" si="23"/>
        <v>1328.6942785114761</v>
      </c>
      <c r="IU36" s="4">
        <f t="shared" si="23"/>
        <v>1333.1232594398475</v>
      </c>
      <c r="IV36" s="4">
        <f t="shared" si="23"/>
        <v>1337.5670036379806</v>
      </c>
    </row>
    <row r="37" spans="1:256" s="4" customFormat="1" x14ac:dyDescent="0.2">
      <c r="A37"/>
    </row>
    <row r="38" spans="1:256" s="4" customFormat="1" x14ac:dyDescent="0.2">
      <c r="A38" s="18" t="s">
        <v>58</v>
      </c>
      <c r="B38" s="4">
        <f>B31*B22</f>
        <v>20000</v>
      </c>
    </row>
    <row r="39" spans="1:256" s="4" customFormat="1" x14ac:dyDescent="0.2">
      <c r="A39" t="s">
        <v>14</v>
      </c>
      <c r="C39" s="4">
        <f>+$B$11/12</f>
        <v>125</v>
      </c>
      <c r="D39" s="4">
        <f>+(1+$B$14/12)*C39</f>
        <v>125.20833333333334</v>
      </c>
      <c r="E39" s="4">
        <f t="shared" ref="E39:T41" si="24">+(1+$B$14/12)*D39</f>
        <v>125.4170138888889</v>
      </c>
      <c r="F39" s="4">
        <f t="shared" si="24"/>
        <v>125.62604224537039</v>
      </c>
      <c r="G39" s="4">
        <f t="shared" si="24"/>
        <v>125.835418982446</v>
      </c>
      <c r="H39" s="4">
        <f t="shared" si="24"/>
        <v>126.04514468075008</v>
      </c>
      <c r="I39" s="4">
        <f t="shared" si="24"/>
        <v>126.25521992188467</v>
      </c>
      <c r="J39" s="4">
        <f t="shared" si="24"/>
        <v>126.46564528842116</v>
      </c>
      <c r="K39" s="4">
        <f t="shared" si="24"/>
        <v>126.67642136390187</v>
      </c>
      <c r="L39" s="4">
        <f t="shared" si="24"/>
        <v>126.88754873284171</v>
      </c>
      <c r="M39" s="4">
        <f t="shared" si="24"/>
        <v>127.09902798072979</v>
      </c>
      <c r="N39" s="4">
        <f t="shared" si="24"/>
        <v>127.31085969403101</v>
      </c>
      <c r="O39" s="4">
        <f t="shared" si="24"/>
        <v>127.52304446018773</v>
      </c>
      <c r="P39" s="4">
        <f t="shared" si="24"/>
        <v>127.73558286762139</v>
      </c>
      <c r="Q39" s="4">
        <f t="shared" si="24"/>
        <v>127.94847550573409</v>
      </c>
      <c r="R39" s="4">
        <f t="shared" si="24"/>
        <v>128.16172296491033</v>
      </c>
      <c r="S39" s="4">
        <f t="shared" si="24"/>
        <v>128.37532583651853</v>
      </c>
      <c r="T39" s="4">
        <f t="shared" si="24"/>
        <v>128.58928471291273</v>
      </c>
      <c r="U39" s="4">
        <f t="shared" ref="U39:AJ41" si="25">+(1+$B$14/12)*T39</f>
        <v>128.80360018743426</v>
      </c>
      <c r="V39" s="4">
        <f t="shared" si="25"/>
        <v>129.01827285441331</v>
      </c>
      <c r="W39" s="4">
        <f t="shared" si="25"/>
        <v>129.23330330917068</v>
      </c>
      <c r="X39" s="4">
        <f t="shared" si="25"/>
        <v>129.44869214801929</v>
      </c>
      <c r="Y39" s="4">
        <f t="shared" si="25"/>
        <v>129.66443996826598</v>
      </c>
      <c r="Z39" s="4">
        <f t="shared" si="25"/>
        <v>129.88054736821309</v>
      </c>
      <c r="AA39" s="4">
        <f t="shared" si="25"/>
        <v>130.09701494716012</v>
      </c>
      <c r="AB39" s="4">
        <f t="shared" si="25"/>
        <v>130.31384330540538</v>
      </c>
      <c r="AC39" s="4">
        <f t="shared" si="25"/>
        <v>130.53103304424772</v>
      </c>
      <c r="AD39" s="4">
        <f t="shared" si="25"/>
        <v>130.74858476598814</v>
      </c>
      <c r="AE39" s="4">
        <f t="shared" si="25"/>
        <v>130.96649907393146</v>
      </c>
      <c r="AF39" s="4">
        <f t="shared" si="25"/>
        <v>131.18477657238802</v>
      </c>
      <c r="AG39" s="4">
        <f t="shared" si="25"/>
        <v>131.40341786667534</v>
      </c>
      <c r="AH39" s="4">
        <f t="shared" si="25"/>
        <v>131.62242356311981</v>
      </c>
      <c r="AI39" s="4">
        <f t="shared" si="25"/>
        <v>131.84179426905834</v>
      </c>
      <c r="AJ39" s="4">
        <f t="shared" si="25"/>
        <v>132.06153059284011</v>
      </c>
      <c r="AK39" s="4">
        <f t="shared" ref="AK39:AZ41" si="26">+(1+$B$14/12)*AJ39</f>
        <v>132.28163314382817</v>
      </c>
      <c r="AL39" s="4">
        <f t="shared" si="26"/>
        <v>132.50210253240124</v>
      </c>
      <c r="AM39" s="4">
        <f t="shared" si="26"/>
        <v>132.72293936995524</v>
      </c>
      <c r="AN39" s="4">
        <f t="shared" si="26"/>
        <v>132.94414426890518</v>
      </c>
      <c r="AO39" s="4">
        <f t="shared" si="26"/>
        <v>133.16571784268669</v>
      </c>
      <c r="AP39" s="4">
        <f t="shared" si="26"/>
        <v>133.38766070575784</v>
      </c>
      <c r="AQ39" s="4">
        <f t="shared" si="26"/>
        <v>133.60997347360077</v>
      </c>
      <c r="AR39" s="4">
        <f t="shared" si="26"/>
        <v>133.83265676272345</v>
      </c>
      <c r="AS39" s="4">
        <f t="shared" si="26"/>
        <v>134.05571119066133</v>
      </c>
      <c r="AT39" s="4">
        <f t="shared" si="26"/>
        <v>134.2791373759791</v>
      </c>
      <c r="AU39" s="4">
        <f t="shared" si="26"/>
        <v>134.5029359382724</v>
      </c>
      <c r="AV39" s="4">
        <f t="shared" si="26"/>
        <v>134.72710749816952</v>
      </c>
      <c r="AW39" s="4">
        <f t="shared" si="26"/>
        <v>134.95165267733313</v>
      </c>
      <c r="AX39" s="4">
        <f t="shared" si="26"/>
        <v>135.17657209846203</v>
      </c>
      <c r="AY39" s="4">
        <f t="shared" si="26"/>
        <v>135.40186638529281</v>
      </c>
      <c r="AZ39" s="4">
        <f t="shared" si="26"/>
        <v>135.62753616260164</v>
      </c>
      <c r="BA39" s="4">
        <f t="shared" ref="BA39:BP41" si="27">+(1+$B$14/12)*AZ39</f>
        <v>135.85358205620599</v>
      </c>
      <c r="BB39" s="4">
        <f t="shared" si="27"/>
        <v>136.08000469296636</v>
      </c>
      <c r="BC39" s="4">
        <f t="shared" si="27"/>
        <v>136.30680470078798</v>
      </c>
      <c r="BD39" s="4">
        <f t="shared" si="27"/>
        <v>136.53398270862263</v>
      </c>
      <c r="BE39" s="4">
        <f t="shared" si="27"/>
        <v>136.76153934647033</v>
      </c>
      <c r="BF39" s="4">
        <f t="shared" si="27"/>
        <v>136.98947524538113</v>
      </c>
      <c r="BG39" s="4">
        <f t="shared" si="27"/>
        <v>137.21779103745678</v>
      </c>
      <c r="BH39" s="4">
        <f t="shared" si="27"/>
        <v>137.44648735585255</v>
      </c>
      <c r="BI39" s="4">
        <f t="shared" si="27"/>
        <v>137.67556483477898</v>
      </c>
      <c r="BJ39" s="4">
        <f t="shared" si="27"/>
        <v>137.90502410950361</v>
      </c>
      <c r="BK39" s="4">
        <f t="shared" si="27"/>
        <v>138.1348658163528</v>
      </c>
      <c r="BL39" s="4">
        <f t="shared" si="27"/>
        <v>138.36509059271339</v>
      </c>
      <c r="BM39" s="4">
        <f t="shared" si="27"/>
        <v>138.59569907703457</v>
      </c>
      <c r="BN39" s="4">
        <f t="shared" si="27"/>
        <v>138.82669190882962</v>
      </c>
      <c r="BO39" s="4">
        <f t="shared" si="27"/>
        <v>139.05806972867768</v>
      </c>
      <c r="BP39" s="4">
        <f t="shared" si="27"/>
        <v>139.28983317822548</v>
      </c>
      <c r="BQ39" s="4">
        <f t="shared" ref="BQ39:CF41" si="28">+(1+$B$14/12)*BP39</f>
        <v>139.52198290018919</v>
      </c>
      <c r="BR39" s="4">
        <f t="shared" si="28"/>
        <v>139.75451953835616</v>
      </c>
      <c r="BS39" s="4">
        <f t="shared" si="28"/>
        <v>139.98744373758677</v>
      </c>
      <c r="BT39" s="4">
        <f t="shared" si="28"/>
        <v>140.22075614381609</v>
      </c>
      <c r="BU39" s="4">
        <f t="shared" si="28"/>
        <v>140.4544574040558</v>
      </c>
      <c r="BV39" s="4">
        <f t="shared" si="28"/>
        <v>140.68854816639589</v>
      </c>
      <c r="BW39" s="4">
        <f t="shared" si="28"/>
        <v>140.92302908000656</v>
      </c>
      <c r="BX39" s="4">
        <f t="shared" si="28"/>
        <v>141.15790079513991</v>
      </c>
      <c r="BY39" s="4">
        <f t="shared" si="28"/>
        <v>141.39316396313183</v>
      </c>
      <c r="BZ39" s="4">
        <f t="shared" si="28"/>
        <v>141.62881923640373</v>
      </c>
      <c r="CA39" s="4">
        <f t="shared" si="28"/>
        <v>141.86486726846439</v>
      </c>
      <c r="CB39" s="4">
        <f t="shared" si="28"/>
        <v>142.10130871391183</v>
      </c>
      <c r="CC39" s="4">
        <f t="shared" si="28"/>
        <v>142.33814422843503</v>
      </c>
      <c r="CD39" s="4">
        <f t="shared" si="28"/>
        <v>142.57537446881577</v>
      </c>
      <c r="CE39" s="4">
        <f t="shared" si="28"/>
        <v>142.81300009293045</v>
      </c>
      <c r="CF39" s="4">
        <f t="shared" si="28"/>
        <v>143.05102175975202</v>
      </c>
      <c r="CG39" s="4">
        <f t="shared" ref="CG39:CV41" si="29">+(1+$B$14/12)*CF39</f>
        <v>143.28944012935162</v>
      </c>
      <c r="CH39" s="4">
        <f t="shared" si="29"/>
        <v>143.52825586290055</v>
      </c>
      <c r="CI39" s="4">
        <f t="shared" si="29"/>
        <v>143.76746962267205</v>
      </c>
      <c r="CJ39" s="4">
        <f t="shared" si="29"/>
        <v>144.00708207204318</v>
      </c>
      <c r="CK39" s="4">
        <f t="shared" si="29"/>
        <v>144.24709387549657</v>
      </c>
      <c r="CL39" s="4">
        <f t="shared" si="29"/>
        <v>144.48750569862241</v>
      </c>
      <c r="CM39" s="4">
        <f t="shared" si="29"/>
        <v>144.72831820812013</v>
      </c>
      <c r="CN39" s="4">
        <f t="shared" si="29"/>
        <v>144.96953207180033</v>
      </c>
      <c r="CO39" s="4">
        <f t="shared" si="29"/>
        <v>145.21114795858668</v>
      </c>
      <c r="CP39" s="4">
        <f t="shared" si="29"/>
        <v>145.45316653851765</v>
      </c>
      <c r="CQ39" s="4">
        <f t="shared" si="29"/>
        <v>145.69558848274852</v>
      </c>
      <c r="CR39" s="4">
        <f t="shared" si="29"/>
        <v>145.9384144635531</v>
      </c>
      <c r="CS39" s="4">
        <f t="shared" si="29"/>
        <v>146.18164515432571</v>
      </c>
      <c r="CT39" s="4">
        <f t="shared" si="29"/>
        <v>146.42528122958294</v>
      </c>
      <c r="CU39" s="4">
        <f t="shared" si="29"/>
        <v>146.66932336496558</v>
      </c>
      <c r="CV39" s="4">
        <f t="shared" si="29"/>
        <v>146.91377223724052</v>
      </c>
      <c r="CW39" s="4">
        <f t="shared" ref="CW39:FH41" si="30">+(1+$B$14/12)*CV39</f>
        <v>147.1586285243026</v>
      </c>
      <c r="CX39" s="4">
        <f t="shared" si="30"/>
        <v>147.40389290517643</v>
      </c>
      <c r="CY39" s="4">
        <f t="shared" si="30"/>
        <v>147.6495660600184</v>
      </c>
      <c r="CZ39" s="4">
        <f t="shared" si="30"/>
        <v>147.89564867011845</v>
      </c>
      <c r="DA39" s="4">
        <f t="shared" si="30"/>
        <v>148.142141417902</v>
      </c>
      <c r="DB39" s="4">
        <f t="shared" si="30"/>
        <v>148.38904498693185</v>
      </c>
      <c r="DC39" s="4">
        <f t="shared" si="30"/>
        <v>148.63636006191007</v>
      </c>
      <c r="DD39" s="4">
        <f t="shared" si="30"/>
        <v>148.88408732867993</v>
      </c>
      <c r="DE39" s="4">
        <f t="shared" si="30"/>
        <v>149.13222747422773</v>
      </c>
      <c r="DF39" s="4">
        <f t="shared" si="30"/>
        <v>149.38078118668477</v>
      </c>
      <c r="DG39" s="4">
        <f t="shared" si="30"/>
        <v>149.62974915532925</v>
      </c>
      <c r="DH39" s="4">
        <f t="shared" si="30"/>
        <v>149.87913207058813</v>
      </c>
      <c r="DI39" s="4">
        <f t="shared" si="30"/>
        <v>150.1289306240391</v>
      </c>
      <c r="DJ39" s="4">
        <f t="shared" si="30"/>
        <v>150.37914550841251</v>
      </c>
      <c r="DK39" s="4">
        <f t="shared" si="30"/>
        <v>150.6297774175932</v>
      </c>
      <c r="DL39" s="4">
        <f t="shared" si="30"/>
        <v>150.88082704662253</v>
      </c>
      <c r="DM39" s="4">
        <f t="shared" si="30"/>
        <v>151.13229509170023</v>
      </c>
      <c r="DN39" s="4">
        <f t="shared" si="30"/>
        <v>151.3841822501864</v>
      </c>
      <c r="DO39" s="4">
        <f t="shared" si="30"/>
        <v>151.63648922060338</v>
      </c>
      <c r="DP39" s="4">
        <f t="shared" si="30"/>
        <v>151.88921670263773</v>
      </c>
      <c r="DQ39" s="4">
        <f t="shared" si="30"/>
        <v>152.14236539714213</v>
      </c>
      <c r="DR39" s="4">
        <f t="shared" si="30"/>
        <v>152.39593600613736</v>
      </c>
      <c r="DS39" s="4">
        <f t="shared" si="30"/>
        <v>152.64992923281426</v>
      </c>
      <c r="DT39" s="4">
        <f t="shared" si="30"/>
        <v>152.90434578153562</v>
      </c>
      <c r="DU39" s="4">
        <f t="shared" si="30"/>
        <v>153.15918635783819</v>
      </c>
      <c r="DV39" s="4">
        <f t="shared" si="30"/>
        <v>153.41445166843459</v>
      </c>
      <c r="DW39" s="4">
        <f t="shared" si="30"/>
        <v>153.67014242121533</v>
      </c>
      <c r="DX39" s="4">
        <f t="shared" si="30"/>
        <v>153.9262593252507</v>
      </c>
      <c r="DY39" s="4">
        <f t="shared" si="30"/>
        <v>154.18280309079279</v>
      </c>
      <c r="DZ39" s="4">
        <f t="shared" si="30"/>
        <v>154.43977442927743</v>
      </c>
      <c r="EA39" s="4">
        <f t="shared" si="30"/>
        <v>154.69717405332625</v>
      </c>
      <c r="EB39" s="4">
        <f t="shared" si="30"/>
        <v>154.95500267674848</v>
      </c>
      <c r="EC39" s="4">
        <f t="shared" si="30"/>
        <v>155.21326101454306</v>
      </c>
      <c r="ED39" s="4">
        <f t="shared" si="30"/>
        <v>155.47194978290065</v>
      </c>
      <c r="EE39" s="4">
        <f t="shared" si="30"/>
        <v>155.73106969920551</v>
      </c>
      <c r="EF39" s="4">
        <f t="shared" si="30"/>
        <v>155.99062148203751</v>
      </c>
      <c r="EG39" s="4">
        <f t="shared" si="30"/>
        <v>156.25060585117424</v>
      </c>
      <c r="EH39" s="4">
        <f t="shared" si="30"/>
        <v>156.51102352759287</v>
      </c>
      <c r="EI39" s="4">
        <f t="shared" si="30"/>
        <v>156.7718752334722</v>
      </c>
      <c r="EJ39" s="4">
        <f t="shared" si="30"/>
        <v>157.03316169219465</v>
      </c>
      <c r="EK39" s="4">
        <f t="shared" si="30"/>
        <v>157.29488362834832</v>
      </c>
      <c r="EL39" s="4">
        <f t="shared" si="30"/>
        <v>157.55704176772889</v>
      </c>
      <c r="EM39" s="4">
        <f t="shared" si="30"/>
        <v>157.81963683734179</v>
      </c>
      <c r="EN39" s="4">
        <f t="shared" si="30"/>
        <v>158.08266956540402</v>
      </c>
      <c r="EO39" s="4">
        <f t="shared" si="30"/>
        <v>158.34614068134636</v>
      </c>
      <c r="EP39" s="4">
        <f t="shared" si="30"/>
        <v>158.61005091581526</v>
      </c>
      <c r="EQ39" s="4">
        <f t="shared" si="30"/>
        <v>158.87440100067496</v>
      </c>
      <c r="ER39" s="4">
        <f t="shared" si="30"/>
        <v>159.13919166900942</v>
      </c>
      <c r="ES39" s="4">
        <f t="shared" si="30"/>
        <v>159.40442365512445</v>
      </c>
      <c r="ET39" s="4">
        <f t="shared" si="30"/>
        <v>159.67009769454967</v>
      </c>
      <c r="EU39" s="4">
        <f t="shared" si="30"/>
        <v>159.93621452404059</v>
      </c>
      <c r="EV39" s="4">
        <f t="shared" si="30"/>
        <v>160.20277488158067</v>
      </c>
      <c r="EW39" s="4">
        <f t="shared" si="30"/>
        <v>160.4697795063833</v>
      </c>
      <c r="EX39" s="4">
        <f t="shared" si="30"/>
        <v>160.73722913889395</v>
      </c>
      <c r="EY39" s="4">
        <f t="shared" si="30"/>
        <v>161.00512452079212</v>
      </c>
      <c r="EZ39" s="4">
        <f t="shared" si="30"/>
        <v>161.27346639499345</v>
      </c>
      <c r="FA39" s="4">
        <f t="shared" si="30"/>
        <v>161.54225550565178</v>
      </c>
      <c r="FB39" s="4">
        <f t="shared" si="30"/>
        <v>161.81149259816121</v>
      </c>
      <c r="FC39" s="4">
        <f t="shared" si="30"/>
        <v>162.08117841915816</v>
      </c>
      <c r="FD39" s="4">
        <f t="shared" si="30"/>
        <v>162.35131371652344</v>
      </c>
      <c r="FE39" s="4">
        <f t="shared" si="30"/>
        <v>162.62189923938431</v>
      </c>
      <c r="FF39" s="4">
        <f t="shared" si="30"/>
        <v>162.89293573811662</v>
      </c>
      <c r="FG39" s="4">
        <f t="shared" si="30"/>
        <v>163.16442396434681</v>
      </c>
      <c r="FH39" s="4">
        <f t="shared" si="30"/>
        <v>163.43636467095405</v>
      </c>
      <c r="FI39" s="4">
        <f t="shared" ref="FI39:HT41" si="31">+(1+$B$14/12)*FH39</f>
        <v>163.7087586120723</v>
      </c>
      <c r="FJ39" s="4">
        <f t="shared" si="31"/>
        <v>163.98160654309243</v>
      </c>
      <c r="FK39" s="4">
        <f t="shared" si="31"/>
        <v>164.25490922066425</v>
      </c>
      <c r="FL39" s="4">
        <f t="shared" si="31"/>
        <v>164.52866740269869</v>
      </c>
      <c r="FM39" s="4">
        <f t="shared" si="31"/>
        <v>164.80288184836985</v>
      </c>
      <c r="FN39" s="4">
        <f t="shared" si="31"/>
        <v>165.07755331811714</v>
      </c>
      <c r="FO39" s="4">
        <f t="shared" si="31"/>
        <v>165.35268257364734</v>
      </c>
      <c r="FP39" s="4">
        <f t="shared" si="31"/>
        <v>165.62827037793676</v>
      </c>
      <c r="FQ39" s="4">
        <f t="shared" si="31"/>
        <v>165.90431749523333</v>
      </c>
      <c r="FR39" s="4">
        <f t="shared" si="31"/>
        <v>166.18082469105872</v>
      </c>
      <c r="FS39" s="4">
        <f t="shared" si="31"/>
        <v>166.45779273221049</v>
      </c>
      <c r="FT39" s="4">
        <f t="shared" si="31"/>
        <v>166.73522238676418</v>
      </c>
      <c r="FU39" s="4">
        <f t="shared" si="31"/>
        <v>167.01311442407547</v>
      </c>
      <c r="FV39" s="4">
        <f t="shared" si="31"/>
        <v>167.29146961478227</v>
      </c>
      <c r="FW39" s="4">
        <f t="shared" si="31"/>
        <v>167.57028873080691</v>
      </c>
      <c r="FX39" s="4">
        <f t="shared" si="31"/>
        <v>167.84957254535826</v>
      </c>
      <c r="FY39" s="4">
        <f t="shared" si="31"/>
        <v>168.12932183293387</v>
      </c>
      <c r="FZ39" s="4">
        <f t="shared" si="31"/>
        <v>168.40953736932209</v>
      </c>
      <c r="GA39" s="4">
        <f t="shared" si="31"/>
        <v>168.6902199316043</v>
      </c>
      <c r="GB39" s="4">
        <f t="shared" si="31"/>
        <v>168.97137029815698</v>
      </c>
      <c r="GC39" s="4">
        <f t="shared" si="31"/>
        <v>169.25298924865393</v>
      </c>
      <c r="GD39" s="4">
        <f t="shared" si="31"/>
        <v>169.53507756406836</v>
      </c>
      <c r="GE39" s="4">
        <f t="shared" si="31"/>
        <v>169.81763602667516</v>
      </c>
      <c r="GF39" s="4">
        <f t="shared" si="31"/>
        <v>170.10066542005296</v>
      </c>
      <c r="GG39" s="4">
        <f t="shared" si="31"/>
        <v>170.3841665290864</v>
      </c>
      <c r="GH39" s="4">
        <f t="shared" si="31"/>
        <v>170.66814013996822</v>
      </c>
      <c r="GI39" s="4">
        <f t="shared" si="31"/>
        <v>170.95258704020151</v>
      </c>
      <c r="GJ39" s="4">
        <f t="shared" si="31"/>
        <v>171.23750801860186</v>
      </c>
      <c r="GK39" s="4">
        <f t="shared" si="31"/>
        <v>171.52290386529953</v>
      </c>
      <c r="GL39" s="4">
        <f t="shared" si="31"/>
        <v>171.80877537174169</v>
      </c>
      <c r="GM39" s="4">
        <f t="shared" si="31"/>
        <v>172.09512333069461</v>
      </c>
      <c r="GN39" s="4">
        <f t="shared" si="31"/>
        <v>172.38194853624577</v>
      </c>
      <c r="GO39" s="4">
        <f t="shared" si="31"/>
        <v>172.6692517838062</v>
      </c>
      <c r="GP39" s="4">
        <f t="shared" si="31"/>
        <v>172.95703387011255</v>
      </c>
      <c r="GQ39" s="4">
        <f t="shared" si="31"/>
        <v>173.2452955932294</v>
      </c>
      <c r="GR39" s="4">
        <f t="shared" si="31"/>
        <v>173.53403775255146</v>
      </c>
      <c r="GS39" s="4">
        <f t="shared" si="31"/>
        <v>173.82326114880573</v>
      </c>
      <c r="GT39" s="4">
        <f t="shared" si="31"/>
        <v>174.11296658405374</v>
      </c>
      <c r="GU39" s="4">
        <f t="shared" si="31"/>
        <v>174.40315486169382</v>
      </c>
      <c r="GV39" s="4">
        <f t="shared" si="31"/>
        <v>174.69382678646332</v>
      </c>
      <c r="GW39" s="4">
        <f t="shared" si="31"/>
        <v>174.98498316444076</v>
      </c>
      <c r="GX39" s="4">
        <f t="shared" si="31"/>
        <v>175.27662480304818</v>
      </c>
      <c r="GY39" s="4">
        <f t="shared" si="31"/>
        <v>175.56875251105328</v>
      </c>
      <c r="GZ39" s="4">
        <f t="shared" si="31"/>
        <v>175.86136709857169</v>
      </c>
      <c r="HA39" s="4">
        <f t="shared" si="31"/>
        <v>176.15446937706932</v>
      </c>
      <c r="HB39" s="4">
        <f t="shared" si="31"/>
        <v>176.44806015936445</v>
      </c>
      <c r="HC39" s="4">
        <f t="shared" si="31"/>
        <v>176.74214025963005</v>
      </c>
      <c r="HD39" s="4">
        <f t="shared" si="31"/>
        <v>177.0367104933961</v>
      </c>
      <c r="HE39" s="4">
        <f t="shared" si="31"/>
        <v>177.33177167755176</v>
      </c>
      <c r="HF39" s="4">
        <f t="shared" si="31"/>
        <v>177.62732463034769</v>
      </c>
      <c r="HG39" s="4">
        <f t="shared" si="31"/>
        <v>177.92337017139826</v>
      </c>
      <c r="HH39" s="4">
        <f t="shared" si="31"/>
        <v>178.21990912168394</v>
      </c>
      <c r="HI39" s="4">
        <f t="shared" si="31"/>
        <v>178.51694230355341</v>
      </c>
      <c r="HJ39" s="4">
        <f t="shared" si="31"/>
        <v>178.81447054072601</v>
      </c>
      <c r="HK39" s="4">
        <f t="shared" si="31"/>
        <v>179.11249465829388</v>
      </c>
      <c r="HL39" s="4">
        <f t="shared" si="31"/>
        <v>179.41101548272437</v>
      </c>
      <c r="HM39" s="4">
        <f t="shared" si="31"/>
        <v>179.71003384186224</v>
      </c>
      <c r="HN39" s="4">
        <f t="shared" si="31"/>
        <v>180.00955056493203</v>
      </c>
      <c r="HO39" s="4">
        <f t="shared" si="31"/>
        <v>180.30956648254025</v>
      </c>
      <c r="HP39" s="4">
        <f t="shared" si="31"/>
        <v>180.61008242667782</v>
      </c>
      <c r="HQ39" s="4">
        <f t="shared" si="31"/>
        <v>180.9110992307223</v>
      </c>
      <c r="HR39" s="4">
        <f t="shared" si="31"/>
        <v>181.21261772944018</v>
      </c>
      <c r="HS39" s="4">
        <f t="shared" si="31"/>
        <v>181.51463875898926</v>
      </c>
      <c r="HT39" s="4">
        <f t="shared" si="31"/>
        <v>181.81716315692091</v>
      </c>
      <c r="HU39" s="4">
        <f t="shared" ref="HU39:IV41" si="32">+(1+$B$14/12)*HT39</f>
        <v>182.12019176218246</v>
      </c>
      <c r="HV39" s="4">
        <f t="shared" si="32"/>
        <v>182.42372541511943</v>
      </c>
      <c r="HW39" s="4">
        <f t="shared" si="32"/>
        <v>182.72776495747797</v>
      </c>
      <c r="HX39" s="4">
        <f t="shared" si="32"/>
        <v>183.0323112324071</v>
      </c>
      <c r="HY39" s="4">
        <f t="shared" si="32"/>
        <v>183.33736508446111</v>
      </c>
      <c r="HZ39" s="4">
        <f t="shared" si="32"/>
        <v>183.64292735960188</v>
      </c>
      <c r="IA39" s="4">
        <f t="shared" si="32"/>
        <v>183.94899890520122</v>
      </c>
      <c r="IB39" s="4">
        <f t="shared" si="32"/>
        <v>184.25558057004324</v>
      </c>
      <c r="IC39" s="4">
        <f t="shared" si="32"/>
        <v>184.56267320432664</v>
      </c>
      <c r="ID39" s="4">
        <f t="shared" si="32"/>
        <v>184.87027765966718</v>
      </c>
      <c r="IE39" s="4">
        <f t="shared" si="32"/>
        <v>185.17839478909997</v>
      </c>
      <c r="IF39" s="4">
        <f t="shared" si="32"/>
        <v>185.48702544708181</v>
      </c>
      <c r="IG39" s="4">
        <f t="shared" si="32"/>
        <v>185.79617048949362</v>
      </c>
      <c r="IH39" s="4">
        <f t="shared" si="32"/>
        <v>186.10583077364279</v>
      </c>
      <c r="II39" s="4">
        <f t="shared" si="32"/>
        <v>186.41600715826553</v>
      </c>
      <c r="IJ39" s="4">
        <f t="shared" si="32"/>
        <v>186.72670050352932</v>
      </c>
      <c r="IK39" s="4">
        <f t="shared" si="32"/>
        <v>187.0379116710352</v>
      </c>
      <c r="IL39" s="4">
        <f t="shared" si="32"/>
        <v>187.34964152382028</v>
      </c>
      <c r="IM39" s="4">
        <f t="shared" si="32"/>
        <v>187.66189092636</v>
      </c>
      <c r="IN39" s="4">
        <f t="shared" si="32"/>
        <v>187.9746607445706</v>
      </c>
      <c r="IO39" s="4">
        <f t="shared" si="32"/>
        <v>188.28795184581156</v>
      </c>
      <c r="IP39" s="4">
        <f t="shared" si="32"/>
        <v>188.60176509888791</v>
      </c>
      <c r="IQ39" s="4">
        <f t="shared" si="32"/>
        <v>188.91610137405274</v>
      </c>
      <c r="IR39" s="4">
        <f t="shared" si="32"/>
        <v>189.2309615430095</v>
      </c>
      <c r="IS39" s="4">
        <f t="shared" si="32"/>
        <v>189.54634647891453</v>
      </c>
      <c r="IT39" s="4">
        <f t="shared" si="32"/>
        <v>189.86225705637941</v>
      </c>
      <c r="IU39" s="4">
        <f t="shared" si="32"/>
        <v>190.17869415147337</v>
      </c>
      <c r="IV39" s="4">
        <f t="shared" si="32"/>
        <v>190.49565864172584</v>
      </c>
    </row>
    <row r="40" spans="1:256" s="4" customFormat="1" x14ac:dyDescent="0.2">
      <c r="A40" t="s">
        <v>10</v>
      </c>
      <c r="C40" s="4">
        <f>+$B$10/12</f>
        <v>166.66666666666666</v>
      </c>
      <c r="D40" s="4">
        <f t="shared" ref="D40:S41" si="33">+(1+$B$14/12)*C40</f>
        <v>166.94444444444443</v>
      </c>
      <c r="E40" s="4">
        <f t="shared" si="33"/>
        <v>167.22268518518518</v>
      </c>
      <c r="F40" s="4">
        <f t="shared" si="33"/>
        <v>167.50138966049383</v>
      </c>
      <c r="G40" s="4">
        <f t="shared" si="33"/>
        <v>167.78055864326132</v>
      </c>
      <c r="H40" s="4">
        <f t="shared" si="33"/>
        <v>168.06019290766676</v>
      </c>
      <c r="I40" s="4">
        <f t="shared" si="33"/>
        <v>168.34029322917954</v>
      </c>
      <c r="J40" s="4">
        <f t="shared" si="33"/>
        <v>168.6208603845615</v>
      </c>
      <c r="K40" s="4">
        <f t="shared" si="33"/>
        <v>168.9018951518691</v>
      </c>
      <c r="L40" s="4">
        <f t="shared" si="33"/>
        <v>169.18339831045554</v>
      </c>
      <c r="M40" s="4">
        <f t="shared" si="33"/>
        <v>169.46537064097296</v>
      </c>
      <c r="N40" s="4">
        <f t="shared" si="33"/>
        <v>169.7478129253746</v>
      </c>
      <c r="O40" s="4">
        <f t="shared" si="33"/>
        <v>170.0307259469169</v>
      </c>
      <c r="P40" s="4">
        <f t="shared" si="33"/>
        <v>170.31411049016177</v>
      </c>
      <c r="Q40" s="4">
        <f t="shared" si="33"/>
        <v>170.5979673409787</v>
      </c>
      <c r="R40" s="4">
        <f t="shared" si="33"/>
        <v>170.88229728654701</v>
      </c>
      <c r="S40" s="4">
        <f t="shared" si="33"/>
        <v>171.16710111535792</v>
      </c>
      <c r="T40" s="4">
        <f t="shared" si="24"/>
        <v>171.45237961721685</v>
      </c>
      <c r="U40" s="4">
        <f t="shared" si="25"/>
        <v>171.73813358324554</v>
      </c>
      <c r="V40" s="4">
        <f t="shared" si="25"/>
        <v>172.02436380588429</v>
      </c>
      <c r="W40" s="4">
        <f t="shared" si="25"/>
        <v>172.31107107889412</v>
      </c>
      <c r="X40" s="4">
        <f t="shared" si="25"/>
        <v>172.59825619735895</v>
      </c>
      <c r="Y40" s="4">
        <f t="shared" si="25"/>
        <v>172.88591995768789</v>
      </c>
      <c r="Z40" s="4">
        <f t="shared" si="25"/>
        <v>173.17406315761738</v>
      </c>
      <c r="AA40" s="4">
        <f t="shared" si="25"/>
        <v>173.46268659621342</v>
      </c>
      <c r="AB40" s="4">
        <f t="shared" si="25"/>
        <v>173.75179107387379</v>
      </c>
      <c r="AC40" s="4">
        <f t="shared" si="25"/>
        <v>174.04137739233025</v>
      </c>
      <c r="AD40" s="4">
        <f t="shared" si="25"/>
        <v>174.33144635465081</v>
      </c>
      <c r="AE40" s="4">
        <f t="shared" si="25"/>
        <v>174.6219987652419</v>
      </c>
      <c r="AF40" s="4">
        <f t="shared" si="25"/>
        <v>174.91303542985065</v>
      </c>
      <c r="AG40" s="4">
        <f t="shared" si="25"/>
        <v>175.20455715556707</v>
      </c>
      <c r="AH40" s="4">
        <f t="shared" si="25"/>
        <v>175.49656475082637</v>
      </c>
      <c r="AI40" s="4">
        <f t="shared" si="25"/>
        <v>175.78905902541109</v>
      </c>
      <c r="AJ40" s="4">
        <f t="shared" si="25"/>
        <v>176.08204079045345</v>
      </c>
      <c r="AK40" s="4">
        <f t="shared" si="26"/>
        <v>176.37551085843754</v>
      </c>
      <c r="AL40" s="4">
        <f t="shared" si="26"/>
        <v>176.66947004320161</v>
      </c>
      <c r="AM40" s="4">
        <f t="shared" si="26"/>
        <v>176.9639191599403</v>
      </c>
      <c r="AN40" s="4">
        <f t="shared" si="26"/>
        <v>177.25885902520687</v>
      </c>
      <c r="AO40" s="4">
        <f t="shared" si="26"/>
        <v>177.55429045691557</v>
      </c>
      <c r="AP40" s="4">
        <f t="shared" si="26"/>
        <v>177.85021427434376</v>
      </c>
      <c r="AQ40" s="4">
        <f t="shared" si="26"/>
        <v>178.14663129813434</v>
      </c>
      <c r="AR40" s="4">
        <f t="shared" si="26"/>
        <v>178.44354235029789</v>
      </c>
      <c r="AS40" s="4">
        <f t="shared" si="26"/>
        <v>178.74094825421506</v>
      </c>
      <c r="AT40" s="4">
        <f t="shared" si="26"/>
        <v>179.03884983463877</v>
      </c>
      <c r="AU40" s="4">
        <f t="shared" si="26"/>
        <v>179.33724791769652</v>
      </c>
      <c r="AV40" s="4">
        <f t="shared" si="26"/>
        <v>179.63614333089268</v>
      </c>
      <c r="AW40" s="4">
        <f t="shared" si="26"/>
        <v>179.93553690311083</v>
      </c>
      <c r="AX40" s="4">
        <f t="shared" si="26"/>
        <v>180.23542946461603</v>
      </c>
      <c r="AY40" s="4">
        <f t="shared" si="26"/>
        <v>180.53582184705706</v>
      </c>
      <c r="AZ40" s="4">
        <f t="shared" si="26"/>
        <v>180.83671488346883</v>
      </c>
      <c r="BA40" s="4">
        <f t="shared" si="27"/>
        <v>181.13810940827463</v>
      </c>
      <c r="BB40" s="4">
        <f t="shared" si="27"/>
        <v>181.44000625728842</v>
      </c>
      <c r="BC40" s="4">
        <f t="shared" si="27"/>
        <v>181.74240626771723</v>
      </c>
      <c r="BD40" s="4">
        <f t="shared" si="27"/>
        <v>182.04531027816344</v>
      </c>
      <c r="BE40" s="4">
        <f t="shared" si="27"/>
        <v>182.34871912862707</v>
      </c>
      <c r="BF40" s="4">
        <f t="shared" si="27"/>
        <v>182.65263366050812</v>
      </c>
      <c r="BG40" s="4">
        <f t="shared" si="27"/>
        <v>182.95705471660898</v>
      </c>
      <c r="BH40" s="4">
        <f t="shared" si="27"/>
        <v>183.26198314113668</v>
      </c>
      <c r="BI40" s="4">
        <f t="shared" si="27"/>
        <v>183.56741977970526</v>
      </c>
      <c r="BJ40" s="4">
        <f t="shared" si="27"/>
        <v>183.8733654793381</v>
      </c>
      <c r="BK40" s="4">
        <f t="shared" si="27"/>
        <v>184.17982108847033</v>
      </c>
      <c r="BL40" s="4">
        <f t="shared" si="27"/>
        <v>184.48678745695113</v>
      </c>
      <c r="BM40" s="4">
        <f t="shared" si="27"/>
        <v>184.79426543604606</v>
      </c>
      <c r="BN40" s="4">
        <f t="shared" si="27"/>
        <v>185.10225587843948</v>
      </c>
      <c r="BO40" s="4">
        <f t="shared" si="27"/>
        <v>185.4107596382369</v>
      </c>
      <c r="BP40" s="4">
        <f t="shared" si="27"/>
        <v>185.7197775709673</v>
      </c>
      <c r="BQ40" s="4">
        <f t="shared" si="28"/>
        <v>186.02931053358557</v>
      </c>
      <c r="BR40" s="4">
        <f t="shared" si="28"/>
        <v>186.3393593844749</v>
      </c>
      <c r="BS40" s="4">
        <f t="shared" si="28"/>
        <v>186.64992498344904</v>
      </c>
      <c r="BT40" s="4">
        <f t="shared" si="28"/>
        <v>186.96100819175479</v>
      </c>
      <c r="BU40" s="4">
        <f t="shared" si="28"/>
        <v>187.27260987207438</v>
      </c>
      <c r="BV40" s="4">
        <f t="shared" si="28"/>
        <v>187.58473088852784</v>
      </c>
      <c r="BW40" s="4">
        <f t="shared" si="28"/>
        <v>187.89737210667539</v>
      </c>
      <c r="BX40" s="4">
        <f t="shared" si="28"/>
        <v>188.21053439351985</v>
      </c>
      <c r="BY40" s="4">
        <f t="shared" si="28"/>
        <v>188.52421861750906</v>
      </c>
      <c r="BZ40" s="4">
        <f t="shared" si="28"/>
        <v>188.83842564853825</v>
      </c>
      <c r="CA40" s="4">
        <f t="shared" si="28"/>
        <v>189.1531563579525</v>
      </c>
      <c r="CB40" s="4">
        <f t="shared" si="28"/>
        <v>189.46841161854908</v>
      </c>
      <c r="CC40" s="4">
        <f t="shared" si="28"/>
        <v>189.78419230458002</v>
      </c>
      <c r="CD40" s="4">
        <f t="shared" si="28"/>
        <v>190.10049929175432</v>
      </c>
      <c r="CE40" s="4">
        <f t="shared" si="28"/>
        <v>190.41733345724057</v>
      </c>
      <c r="CF40" s="4">
        <f t="shared" si="28"/>
        <v>190.73469567966933</v>
      </c>
      <c r="CG40" s="4">
        <f t="shared" si="29"/>
        <v>191.05258683913544</v>
      </c>
      <c r="CH40" s="4">
        <f t="shared" si="29"/>
        <v>191.37100781720068</v>
      </c>
      <c r="CI40" s="4">
        <f t="shared" si="29"/>
        <v>191.68995949689602</v>
      </c>
      <c r="CJ40" s="4">
        <f t="shared" si="29"/>
        <v>192.00944276272418</v>
      </c>
      <c r="CK40" s="4">
        <f t="shared" si="29"/>
        <v>192.32945850066207</v>
      </c>
      <c r="CL40" s="4">
        <f t="shared" si="29"/>
        <v>192.65000759816317</v>
      </c>
      <c r="CM40" s="4">
        <f t="shared" si="29"/>
        <v>192.97109094416012</v>
      </c>
      <c r="CN40" s="4">
        <f t="shared" si="29"/>
        <v>193.29270942906706</v>
      </c>
      <c r="CO40" s="4">
        <f t="shared" si="29"/>
        <v>193.61486394478217</v>
      </c>
      <c r="CP40" s="4">
        <f t="shared" si="29"/>
        <v>193.93755538469014</v>
      </c>
      <c r="CQ40" s="4">
        <f t="shared" si="29"/>
        <v>194.26078464366464</v>
      </c>
      <c r="CR40" s="4">
        <f t="shared" si="29"/>
        <v>194.58455261807075</v>
      </c>
      <c r="CS40" s="4">
        <f t="shared" si="29"/>
        <v>194.90886020576752</v>
      </c>
      <c r="CT40" s="4">
        <f t="shared" si="29"/>
        <v>195.23370830611049</v>
      </c>
      <c r="CU40" s="4">
        <f t="shared" si="29"/>
        <v>195.55909781995402</v>
      </c>
      <c r="CV40" s="4">
        <f t="shared" si="29"/>
        <v>195.88502964965394</v>
      </c>
      <c r="CW40" s="4">
        <f t="shared" si="30"/>
        <v>196.21150469907005</v>
      </c>
      <c r="CX40" s="4">
        <f t="shared" si="30"/>
        <v>196.53852387356849</v>
      </c>
      <c r="CY40" s="4">
        <f t="shared" si="30"/>
        <v>196.86608808002444</v>
      </c>
      <c r="CZ40" s="4">
        <f t="shared" si="30"/>
        <v>197.19419822682448</v>
      </c>
      <c r="DA40" s="4">
        <f t="shared" si="30"/>
        <v>197.52285522386919</v>
      </c>
      <c r="DB40" s="4">
        <f t="shared" si="30"/>
        <v>197.85205998257564</v>
      </c>
      <c r="DC40" s="4">
        <f t="shared" si="30"/>
        <v>198.18181341587993</v>
      </c>
      <c r="DD40" s="4">
        <f t="shared" si="30"/>
        <v>198.51211643823973</v>
      </c>
      <c r="DE40" s="4">
        <f t="shared" si="30"/>
        <v>198.8429699656368</v>
      </c>
      <c r="DF40" s="4">
        <f t="shared" si="30"/>
        <v>199.17437491557953</v>
      </c>
      <c r="DG40" s="4">
        <f t="shared" si="30"/>
        <v>199.50633220710552</v>
      </c>
      <c r="DH40" s="4">
        <f t="shared" si="30"/>
        <v>199.83884276078402</v>
      </c>
      <c r="DI40" s="4">
        <f t="shared" si="30"/>
        <v>200.17190749871867</v>
      </c>
      <c r="DJ40" s="4">
        <f t="shared" si="30"/>
        <v>200.50552734454988</v>
      </c>
      <c r="DK40" s="4">
        <f t="shared" si="30"/>
        <v>200.83970322345746</v>
      </c>
      <c r="DL40" s="4">
        <f t="shared" si="30"/>
        <v>201.17443606216324</v>
      </c>
      <c r="DM40" s="4">
        <f t="shared" si="30"/>
        <v>201.50972678893351</v>
      </c>
      <c r="DN40" s="4">
        <f t="shared" si="30"/>
        <v>201.84557633358173</v>
      </c>
      <c r="DO40" s="4">
        <f t="shared" si="30"/>
        <v>202.18198562747105</v>
      </c>
      <c r="DP40" s="4">
        <f t="shared" si="30"/>
        <v>202.51895560351684</v>
      </c>
      <c r="DQ40" s="4">
        <f t="shared" si="30"/>
        <v>202.85648719618939</v>
      </c>
      <c r="DR40" s="4">
        <f t="shared" si="30"/>
        <v>203.19458134151637</v>
      </c>
      <c r="DS40" s="4">
        <f t="shared" si="30"/>
        <v>203.53323897708557</v>
      </c>
      <c r="DT40" s="4">
        <f t="shared" si="30"/>
        <v>203.87246104204741</v>
      </c>
      <c r="DU40" s="4">
        <f t="shared" si="30"/>
        <v>204.2122484771175</v>
      </c>
      <c r="DV40" s="4">
        <f t="shared" si="30"/>
        <v>204.55260222457937</v>
      </c>
      <c r="DW40" s="4">
        <f t="shared" si="30"/>
        <v>204.89352322828702</v>
      </c>
      <c r="DX40" s="4">
        <f t="shared" si="30"/>
        <v>205.23501243366752</v>
      </c>
      <c r="DY40" s="4">
        <f t="shared" si="30"/>
        <v>205.57707078772364</v>
      </c>
      <c r="DZ40" s="4">
        <f t="shared" si="30"/>
        <v>205.91969923903653</v>
      </c>
      <c r="EA40" s="4">
        <f t="shared" si="30"/>
        <v>206.26289873776827</v>
      </c>
      <c r="EB40" s="4">
        <f t="shared" si="30"/>
        <v>206.60667023566455</v>
      </c>
      <c r="EC40" s="4">
        <f t="shared" si="30"/>
        <v>206.95101468605733</v>
      </c>
      <c r="ED40" s="4">
        <f t="shared" si="30"/>
        <v>207.29593304386745</v>
      </c>
      <c r="EE40" s="4">
        <f t="shared" si="30"/>
        <v>207.64142626560724</v>
      </c>
      <c r="EF40" s="4">
        <f t="shared" si="30"/>
        <v>207.98749530938326</v>
      </c>
      <c r="EG40" s="4">
        <f t="shared" si="30"/>
        <v>208.33414113489891</v>
      </c>
      <c r="EH40" s="4">
        <f t="shared" si="30"/>
        <v>208.68136470345709</v>
      </c>
      <c r="EI40" s="4">
        <f t="shared" si="30"/>
        <v>209.02916697796286</v>
      </c>
      <c r="EJ40" s="4">
        <f t="shared" si="30"/>
        <v>209.37754892292614</v>
      </c>
      <c r="EK40" s="4">
        <f t="shared" si="30"/>
        <v>209.72651150446436</v>
      </c>
      <c r="EL40" s="4">
        <f t="shared" si="30"/>
        <v>210.07605569030514</v>
      </c>
      <c r="EM40" s="4">
        <f t="shared" si="30"/>
        <v>210.426182449789</v>
      </c>
      <c r="EN40" s="4">
        <f t="shared" si="30"/>
        <v>210.77689275387198</v>
      </c>
      <c r="EO40" s="4">
        <f t="shared" si="30"/>
        <v>211.12818757512844</v>
      </c>
      <c r="EP40" s="4">
        <f t="shared" si="30"/>
        <v>211.48006788775365</v>
      </c>
      <c r="EQ40" s="4">
        <f t="shared" si="30"/>
        <v>211.83253466756659</v>
      </c>
      <c r="ER40" s="4">
        <f t="shared" si="30"/>
        <v>212.18558889201253</v>
      </c>
      <c r="ES40" s="4">
        <f t="shared" si="30"/>
        <v>212.5392315401659</v>
      </c>
      <c r="ET40" s="4">
        <f t="shared" si="30"/>
        <v>212.89346359273284</v>
      </c>
      <c r="EU40" s="4">
        <f t="shared" si="30"/>
        <v>213.24828603205407</v>
      </c>
      <c r="EV40" s="4">
        <f t="shared" si="30"/>
        <v>213.60369984210749</v>
      </c>
      <c r="EW40" s="4">
        <f t="shared" si="30"/>
        <v>213.95970600851101</v>
      </c>
      <c r="EX40" s="4">
        <f t="shared" si="30"/>
        <v>214.31630551852521</v>
      </c>
      <c r="EY40" s="4">
        <f t="shared" si="30"/>
        <v>214.67349936105609</v>
      </c>
      <c r="EZ40" s="4">
        <f t="shared" si="30"/>
        <v>215.03128852665785</v>
      </c>
      <c r="FA40" s="4">
        <f t="shared" si="30"/>
        <v>215.3896740075356</v>
      </c>
      <c r="FB40" s="4">
        <f t="shared" si="30"/>
        <v>215.74865679754816</v>
      </c>
      <c r="FC40" s="4">
        <f t="shared" si="30"/>
        <v>216.10823789221075</v>
      </c>
      <c r="FD40" s="4">
        <f t="shared" si="30"/>
        <v>216.46841828869779</v>
      </c>
      <c r="FE40" s="4">
        <f t="shared" si="30"/>
        <v>216.82919898584564</v>
      </c>
      <c r="FF40" s="4">
        <f t="shared" si="30"/>
        <v>217.19058098415539</v>
      </c>
      <c r="FG40" s="4">
        <f t="shared" si="30"/>
        <v>217.55256528579565</v>
      </c>
      <c r="FH40" s="4">
        <f t="shared" si="30"/>
        <v>217.91515289460531</v>
      </c>
      <c r="FI40" s="4">
        <f t="shared" si="31"/>
        <v>218.27834481609634</v>
      </c>
      <c r="FJ40" s="4">
        <f t="shared" si="31"/>
        <v>218.64214205745651</v>
      </c>
      <c r="FK40" s="4">
        <f t="shared" si="31"/>
        <v>219.00654562755227</v>
      </c>
      <c r="FL40" s="4">
        <f t="shared" si="31"/>
        <v>219.37155653693154</v>
      </c>
      <c r="FM40" s="4">
        <f t="shared" si="31"/>
        <v>219.73717579782644</v>
      </c>
      <c r="FN40" s="4">
        <f t="shared" si="31"/>
        <v>220.10340442415617</v>
      </c>
      <c r="FO40" s="4">
        <f t="shared" si="31"/>
        <v>220.47024343152978</v>
      </c>
      <c r="FP40" s="4">
        <f t="shared" si="31"/>
        <v>220.83769383724899</v>
      </c>
      <c r="FQ40" s="4">
        <f t="shared" si="31"/>
        <v>221.2057566603111</v>
      </c>
      <c r="FR40" s="4">
        <f t="shared" si="31"/>
        <v>221.57443292141161</v>
      </c>
      <c r="FS40" s="4">
        <f t="shared" si="31"/>
        <v>221.9437236429473</v>
      </c>
      <c r="FT40" s="4">
        <f t="shared" si="31"/>
        <v>222.31362984901889</v>
      </c>
      <c r="FU40" s="4">
        <f t="shared" si="31"/>
        <v>222.68415256543395</v>
      </c>
      <c r="FV40" s="4">
        <f t="shared" si="31"/>
        <v>223.05529281970968</v>
      </c>
      <c r="FW40" s="4">
        <f t="shared" si="31"/>
        <v>223.42705164107588</v>
      </c>
      <c r="FX40" s="4">
        <f t="shared" si="31"/>
        <v>223.79943006047768</v>
      </c>
      <c r="FY40" s="4">
        <f t="shared" si="31"/>
        <v>224.17242911057849</v>
      </c>
      <c r="FZ40" s="4">
        <f t="shared" si="31"/>
        <v>224.54604982576279</v>
      </c>
      <c r="GA40" s="4">
        <f t="shared" si="31"/>
        <v>224.92029324213908</v>
      </c>
      <c r="GB40" s="4">
        <f t="shared" si="31"/>
        <v>225.29516039754265</v>
      </c>
      <c r="GC40" s="4">
        <f t="shared" si="31"/>
        <v>225.67065233153855</v>
      </c>
      <c r="GD40" s="4">
        <f t="shared" si="31"/>
        <v>226.04677008542444</v>
      </c>
      <c r="GE40" s="4">
        <f t="shared" si="31"/>
        <v>226.42351470223349</v>
      </c>
      <c r="GF40" s="4">
        <f t="shared" si="31"/>
        <v>226.80088722673722</v>
      </c>
      <c r="GG40" s="4">
        <f t="shared" si="31"/>
        <v>227.17888870544846</v>
      </c>
      <c r="GH40" s="4">
        <f t="shared" si="31"/>
        <v>227.5575201866242</v>
      </c>
      <c r="GI40" s="4">
        <f t="shared" si="31"/>
        <v>227.93678272026858</v>
      </c>
      <c r="GJ40" s="4">
        <f t="shared" si="31"/>
        <v>228.31667735813571</v>
      </c>
      <c r="GK40" s="4">
        <f t="shared" si="31"/>
        <v>228.6972051537326</v>
      </c>
      <c r="GL40" s="4">
        <f t="shared" si="31"/>
        <v>229.07836716232217</v>
      </c>
      <c r="GM40" s="4">
        <f t="shared" si="31"/>
        <v>229.46016444092604</v>
      </c>
      <c r="GN40" s="4">
        <f t="shared" si="31"/>
        <v>229.8425980483276</v>
      </c>
      <c r="GO40" s="4">
        <f t="shared" si="31"/>
        <v>230.22566904507482</v>
      </c>
      <c r="GP40" s="4">
        <f t="shared" si="31"/>
        <v>230.60937849348329</v>
      </c>
      <c r="GQ40" s="4">
        <f t="shared" si="31"/>
        <v>230.9937274576391</v>
      </c>
      <c r="GR40" s="4">
        <f t="shared" si="31"/>
        <v>231.37871700340185</v>
      </c>
      <c r="GS40" s="4">
        <f t="shared" si="31"/>
        <v>231.76434819840753</v>
      </c>
      <c r="GT40" s="4">
        <f t="shared" si="31"/>
        <v>232.15062211207155</v>
      </c>
      <c r="GU40" s="4">
        <f t="shared" si="31"/>
        <v>232.53753981559169</v>
      </c>
      <c r="GV40" s="4">
        <f t="shared" si="31"/>
        <v>232.92510238195101</v>
      </c>
      <c r="GW40" s="4">
        <f t="shared" si="31"/>
        <v>233.31331088592094</v>
      </c>
      <c r="GX40" s="4">
        <f t="shared" si="31"/>
        <v>233.70216640406414</v>
      </c>
      <c r="GY40" s="4">
        <f t="shared" si="31"/>
        <v>234.09167001473759</v>
      </c>
      <c r="GZ40" s="4">
        <f t="shared" si="31"/>
        <v>234.48182279809549</v>
      </c>
      <c r="HA40" s="4">
        <f t="shared" si="31"/>
        <v>234.87262583609234</v>
      </c>
      <c r="HB40" s="4">
        <f t="shared" si="31"/>
        <v>235.26408021248582</v>
      </c>
      <c r="HC40" s="4">
        <f t="shared" si="31"/>
        <v>235.65618701283998</v>
      </c>
      <c r="HD40" s="4">
        <f t="shared" si="31"/>
        <v>236.04894732452806</v>
      </c>
      <c r="HE40" s="4">
        <f t="shared" si="31"/>
        <v>236.44236223673562</v>
      </c>
      <c r="HF40" s="4">
        <f t="shared" si="31"/>
        <v>236.83643284046352</v>
      </c>
      <c r="HG40" s="4">
        <f t="shared" si="31"/>
        <v>237.23116022853097</v>
      </c>
      <c r="HH40" s="4">
        <f t="shared" si="31"/>
        <v>237.62654549557854</v>
      </c>
      <c r="HI40" s="4">
        <f t="shared" si="31"/>
        <v>238.02258973807119</v>
      </c>
      <c r="HJ40" s="4">
        <f t="shared" si="31"/>
        <v>238.4192940543013</v>
      </c>
      <c r="HK40" s="4">
        <f t="shared" si="31"/>
        <v>238.81665954439183</v>
      </c>
      <c r="HL40" s="4">
        <f t="shared" si="31"/>
        <v>239.21468731029915</v>
      </c>
      <c r="HM40" s="4">
        <f t="shared" si="31"/>
        <v>239.61337845581633</v>
      </c>
      <c r="HN40" s="4">
        <f t="shared" si="31"/>
        <v>240.01273408657605</v>
      </c>
      <c r="HO40" s="4">
        <f t="shared" si="31"/>
        <v>240.41275531005368</v>
      </c>
      <c r="HP40" s="4">
        <f t="shared" si="31"/>
        <v>240.81344323557045</v>
      </c>
      <c r="HQ40" s="4">
        <f t="shared" si="31"/>
        <v>241.2147989742964</v>
      </c>
      <c r="HR40" s="4">
        <f t="shared" si="31"/>
        <v>241.61682363925357</v>
      </c>
      <c r="HS40" s="4">
        <f t="shared" si="31"/>
        <v>242.019518345319</v>
      </c>
      <c r="HT40" s="4">
        <f t="shared" si="31"/>
        <v>242.42288420922787</v>
      </c>
      <c r="HU40" s="4">
        <f t="shared" si="32"/>
        <v>242.82692234957659</v>
      </c>
      <c r="HV40" s="4">
        <f t="shared" si="32"/>
        <v>243.2316338868259</v>
      </c>
      <c r="HW40" s="4">
        <f t="shared" si="32"/>
        <v>243.63701994330395</v>
      </c>
      <c r="HX40" s="4">
        <f t="shared" si="32"/>
        <v>244.04308164320946</v>
      </c>
      <c r="HY40" s="4">
        <f t="shared" si="32"/>
        <v>244.44982011261482</v>
      </c>
      <c r="HZ40" s="4">
        <f t="shared" si="32"/>
        <v>244.85723647946918</v>
      </c>
      <c r="IA40" s="4">
        <f t="shared" si="32"/>
        <v>245.26533187360164</v>
      </c>
      <c r="IB40" s="4">
        <f t="shared" si="32"/>
        <v>245.67410742672431</v>
      </c>
      <c r="IC40" s="4">
        <f t="shared" si="32"/>
        <v>246.08356427243552</v>
      </c>
      <c r="ID40" s="4">
        <f t="shared" si="32"/>
        <v>246.49370354622292</v>
      </c>
      <c r="IE40" s="4">
        <f t="shared" si="32"/>
        <v>246.90452638546662</v>
      </c>
      <c r="IF40" s="4">
        <f t="shared" si="32"/>
        <v>247.3160339294424</v>
      </c>
      <c r="IG40" s="4">
        <f t="shared" si="32"/>
        <v>247.72822731932482</v>
      </c>
      <c r="IH40" s="4">
        <f t="shared" si="32"/>
        <v>248.14110769819035</v>
      </c>
      <c r="II40" s="4">
        <f t="shared" si="32"/>
        <v>248.55467621102068</v>
      </c>
      <c r="IJ40" s="4">
        <f t="shared" si="32"/>
        <v>248.96893400470572</v>
      </c>
      <c r="IK40" s="4">
        <f t="shared" si="32"/>
        <v>249.3838822280469</v>
      </c>
      <c r="IL40" s="4">
        <f t="shared" si="32"/>
        <v>249.79952203176032</v>
      </c>
      <c r="IM40" s="4">
        <f t="shared" si="32"/>
        <v>250.21585456847993</v>
      </c>
      <c r="IN40" s="4">
        <f t="shared" si="32"/>
        <v>250.63288099276073</v>
      </c>
      <c r="IO40" s="4">
        <f t="shared" si="32"/>
        <v>251.05060246108201</v>
      </c>
      <c r="IP40" s="4">
        <f t="shared" si="32"/>
        <v>251.4690201318505</v>
      </c>
      <c r="IQ40" s="4">
        <f t="shared" si="32"/>
        <v>251.88813516540358</v>
      </c>
      <c r="IR40" s="4">
        <f t="shared" si="32"/>
        <v>252.30794872401259</v>
      </c>
      <c r="IS40" s="4">
        <f t="shared" si="32"/>
        <v>252.72846197188596</v>
      </c>
      <c r="IT40" s="4">
        <f t="shared" si="32"/>
        <v>253.14967607517244</v>
      </c>
      <c r="IU40" s="4">
        <f t="shared" si="32"/>
        <v>253.57159220196439</v>
      </c>
      <c r="IV40" s="4">
        <f t="shared" si="32"/>
        <v>253.99421152230101</v>
      </c>
    </row>
    <row r="41" spans="1:256" s="4" customFormat="1" x14ac:dyDescent="0.2">
      <c r="A41" t="s">
        <v>23</v>
      </c>
      <c r="C41" s="4">
        <f>+$B$9/12</f>
        <v>83.333333333333329</v>
      </c>
      <c r="D41" s="4">
        <f t="shared" si="33"/>
        <v>83.472222222222214</v>
      </c>
      <c r="E41" s="4">
        <f>+(1+$B$14/12)*D41</f>
        <v>83.611342592592592</v>
      </c>
      <c r="F41" s="4">
        <f t="shared" si="33"/>
        <v>83.750694830246914</v>
      </c>
      <c r="G41" s="4">
        <f t="shared" si="33"/>
        <v>83.890279321630658</v>
      </c>
      <c r="H41" s="4">
        <f t="shared" si="33"/>
        <v>84.03009645383338</v>
      </c>
      <c r="I41" s="4">
        <f t="shared" si="33"/>
        <v>84.170146614589768</v>
      </c>
      <c r="J41" s="4">
        <f t="shared" si="33"/>
        <v>84.310430192280748</v>
      </c>
      <c r="K41" s="4">
        <f t="shared" si="33"/>
        <v>84.450947575934549</v>
      </c>
      <c r="L41" s="4">
        <f t="shared" si="33"/>
        <v>84.591699155227772</v>
      </c>
      <c r="M41" s="4">
        <f t="shared" si="33"/>
        <v>84.732685320486482</v>
      </c>
      <c r="N41" s="4">
        <f t="shared" si="33"/>
        <v>84.873906462687302</v>
      </c>
      <c r="O41" s="4">
        <f t="shared" si="33"/>
        <v>85.015362973458451</v>
      </c>
      <c r="P41" s="4">
        <f t="shared" si="33"/>
        <v>85.157055245080883</v>
      </c>
      <c r="Q41" s="4">
        <f t="shared" si="33"/>
        <v>85.298983670489349</v>
      </c>
      <c r="R41" s="4">
        <f t="shared" si="33"/>
        <v>85.441148643273507</v>
      </c>
      <c r="S41" s="4">
        <f t="shared" si="33"/>
        <v>85.583550557678961</v>
      </c>
      <c r="T41" s="4">
        <f t="shared" si="24"/>
        <v>85.726189808608424</v>
      </c>
      <c r="U41" s="4">
        <f t="shared" si="25"/>
        <v>85.869066791622771</v>
      </c>
      <c r="V41" s="4">
        <f t="shared" si="25"/>
        <v>86.012181902942146</v>
      </c>
      <c r="W41" s="4">
        <f t="shared" si="25"/>
        <v>86.155535539447058</v>
      </c>
      <c r="X41" s="4">
        <f t="shared" si="25"/>
        <v>86.299128098679475</v>
      </c>
      <c r="Y41" s="4">
        <f t="shared" si="25"/>
        <v>86.442959978843945</v>
      </c>
      <c r="Z41" s="4">
        <f t="shared" si="25"/>
        <v>86.587031578808691</v>
      </c>
      <c r="AA41" s="4">
        <f t="shared" si="25"/>
        <v>86.731343298106708</v>
      </c>
      <c r="AB41" s="4">
        <f t="shared" si="25"/>
        <v>86.875895536936895</v>
      </c>
      <c r="AC41" s="4">
        <f t="shared" si="25"/>
        <v>87.020688696165124</v>
      </c>
      <c r="AD41" s="4">
        <f t="shared" si="25"/>
        <v>87.165723177325404</v>
      </c>
      <c r="AE41" s="4">
        <f t="shared" si="25"/>
        <v>87.310999382620949</v>
      </c>
      <c r="AF41" s="4">
        <f t="shared" si="25"/>
        <v>87.456517714925326</v>
      </c>
      <c r="AG41" s="4">
        <f t="shared" si="25"/>
        <v>87.602278577783537</v>
      </c>
      <c r="AH41" s="4">
        <f t="shared" si="25"/>
        <v>87.748282375413183</v>
      </c>
      <c r="AI41" s="4">
        <f t="shared" si="25"/>
        <v>87.894529512705546</v>
      </c>
      <c r="AJ41" s="4">
        <f t="shared" si="25"/>
        <v>88.041020395226724</v>
      </c>
      <c r="AK41" s="4">
        <f t="shared" si="26"/>
        <v>88.187755429218768</v>
      </c>
      <c r="AL41" s="4">
        <f t="shared" si="26"/>
        <v>88.334735021600807</v>
      </c>
      <c r="AM41" s="4">
        <f t="shared" si="26"/>
        <v>88.481959579970152</v>
      </c>
      <c r="AN41" s="4">
        <f t="shared" si="26"/>
        <v>88.629429512603437</v>
      </c>
      <c r="AO41" s="4">
        <f t="shared" si="26"/>
        <v>88.777145228457783</v>
      </c>
      <c r="AP41" s="4">
        <f t="shared" si="26"/>
        <v>88.925107137171878</v>
      </c>
      <c r="AQ41" s="4">
        <f t="shared" si="26"/>
        <v>89.073315649067169</v>
      </c>
      <c r="AR41" s="4">
        <f t="shared" si="26"/>
        <v>89.221771175148945</v>
      </c>
      <c r="AS41" s="4">
        <f t="shared" si="26"/>
        <v>89.370474127107528</v>
      </c>
      <c r="AT41" s="4">
        <f t="shared" si="26"/>
        <v>89.519424917319384</v>
      </c>
      <c r="AU41" s="4">
        <f t="shared" si="26"/>
        <v>89.668623958848258</v>
      </c>
      <c r="AV41" s="4">
        <f t="shared" si="26"/>
        <v>89.81807166544634</v>
      </c>
      <c r="AW41" s="4">
        <f t="shared" si="26"/>
        <v>89.967768451555415</v>
      </c>
      <c r="AX41" s="4">
        <f t="shared" si="26"/>
        <v>90.117714732308016</v>
      </c>
      <c r="AY41" s="4">
        <f t="shared" si="26"/>
        <v>90.267910923528532</v>
      </c>
      <c r="AZ41" s="4">
        <f t="shared" si="26"/>
        <v>90.418357441734415</v>
      </c>
      <c r="BA41" s="4">
        <f t="shared" si="27"/>
        <v>90.569054704137315</v>
      </c>
      <c r="BB41" s="4">
        <f t="shared" si="27"/>
        <v>90.720003128644208</v>
      </c>
      <c r="BC41" s="4">
        <f t="shared" si="27"/>
        <v>90.871203133858614</v>
      </c>
      <c r="BD41" s="4">
        <f t="shared" si="27"/>
        <v>91.022655139081721</v>
      </c>
      <c r="BE41" s="4">
        <f t="shared" si="27"/>
        <v>91.174359564313534</v>
      </c>
      <c r="BF41" s="4">
        <f t="shared" si="27"/>
        <v>91.326316830254058</v>
      </c>
      <c r="BG41" s="4">
        <f t="shared" si="27"/>
        <v>91.47852735830449</v>
      </c>
      <c r="BH41" s="4">
        <f t="shared" si="27"/>
        <v>91.630991570568341</v>
      </c>
      <c r="BI41" s="4">
        <f t="shared" si="27"/>
        <v>91.783709889852631</v>
      </c>
      <c r="BJ41" s="4">
        <f t="shared" si="27"/>
        <v>91.936682739669052</v>
      </c>
      <c r="BK41" s="4">
        <f t="shared" si="27"/>
        <v>92.089910544235167</v>
      </c>
      <c r="BL41" s="4">
        <f t="shared" si="27"/>
        <v>92.243393728475567</v>
      </c>
      <c r="BM41" s="4">
        <f t="shared" si="27"/>
        <v>92.39713271802303</v>
      </c>
      <c r="BN41" s="4">
        <f t="shared" si="27"/>
        <v>92.551127939219739</v>
      </c>
      <c r="BO41" s="4">
        <f t="shared" si="27"/>
        <v>92.705379819118448</v>
      </c>
      <c r="BP41" s="4">
        <f t="shared" si="27"/>
        <v>92.859888785483648</v>
      </c>
      <c r="BQ41" s="4">
        <f t="shared" si="28"/>
        <v>93.014655266792786</v>
      </c>
      <c r="BR41" s="4">
        <f t="shared" si="28"/>
        <v>93.169679692237452</v>
      </c>
      <c r="BS41" s="4">
        <f t="shared" si="28"/>
        <v>93.32496249172452</v>
      </c>
      <c r="BT41" s="4">
        <f t="shared" si="28"/>
        <v>93.480504095877393</v>
      </c>
      <c r="BU41" s="4">
        <f t="shared" si="28"/>
        <v>93.636304936037192</v>
      </c>
      <c r="BV41" s="4">
        <f t="shared" si="28"/>
        <v>93.792365444263922</v>
      </c>
      <c r="BW41" s="4">
        <f t="shared" si="28"/>
        <v>93.948686053337696</v>
      </c>
      <c r="BX41" s="4">
        <f t="shared" si="28"/>
        <v>94.105267196759925</v>
      </c>
      <c r="BY41" s="4">
        <f t="shared" si="28"/>
        <v>94.262109308754532</v>
      </c>
      <c r="BZ41" s="4">
        <f t="shared" si="28"/>
        <v>94.419212824269124</v>
      </c>
      <c r="CA41" s="4">
        <f t="shared" si="28"/>
        <v>94.576578178976249</v>
      </c>
      <c r="CB41" s="4">
        <f t="shared" si="28"/>
        <v>94.734205809274542</v>
      </c>
      <c r="CC41" s="4">
        <f t="shared" si="28"/>
        <v>94.892096152290009</v>
      </c>
      <c r="CD41" s="4">
        <f t="shared" si="28"/>
        <v>95.050249645877159</v>
      </c>
      <c r="CE41" s="4">
        <f t="shared" si="28"/>
        <v>95.208666728620287</v>
      </c>
      <c r="CF41" s="4">
        <f t="shared" si="28"/>
        <v>95.367347839834665</v>
      </c>
      <c r="CG41" s="4">
        <f t="shared" si="29"/>
        <v>95.526293419567722</v>
      </c>
      <c r="CH41" s="4">
        <f t="shared" si="29"/>
        <v>95.685503908600339</v>
      </c>
      <c r="CI41" s="4">
        <f t="shared" si="29"/>
        <v>95.844979748448011</v>
      </c>
      <c r="CJ41" s="4">
        <f t="shared" si="29"/>
        <v>96.004721381362089</v>
      </c>
      <c r="CK41" s="4">
        <f t="shared" si="29"/>
        <v>96.164729250331035</v>
      </c>
      <c r="CL41" s="4">
        <f t="shared" si="29"/>
        <v>96.325003799081585</v>
      </c>
      <c r="CM41" s="4">
        <f t="shared" si="29"/>
        <v>96.485545472080062</v>
      </c>
      <c r="CN41" s="4">
        <f t="shared" si="29"/>
        <v>96.64635471453353</v>
      </c>
      <c r="CO41" s="4">
        <f t="shared" si="29"/>
        <v>96.807431972391086</v>
      </c>
      <c r="CP41" s="4">
        <f t="shared" si="29"/>
        <v>96.968777692345071</v>
      </c>
      <c r="CQ41" s="4">
        <f t="shared" si="29"/>
        <v>97.130392321832318</v>
      </c>
      <c r="CR41" s="4">
        <f t="shared" si="29"/>
        <v>97.292276309035373</v>
      </c>
      <c r="CS41" s="4">
        <f t="shared" si="29"/>
        <v>97.454430102883762</v>
      </c>
      <c r="CT41" s="4">
        <f t="shared" si="29"/>
        <v>97.616854153055243</v>
      </c>
      <c r="CU41" s="4">
        <f t="shared" si="29"/>
        <v>97.779548909977009</v>
      </c>
      <c r="CV41" s="4">
        <f t="shared" si="29"/>
        <v>97.942514824826972</v>
      </c>
      <c r="CW41" s="4">
        <f t="shared" si="30"/>
        <v>98.105752349535024</v>
      </c>
      <c r="CX41" s="4">
        <f t="shared" si="30"/>
        <v>98.269261936784247</v>
      </c>
      <c r="CY41" s="4">
        <f t="shared" si="30"/>
        <v>98.43304404001222</v>
      </c>
      <c r="CZ41" s="4">
        <f t="shared" si="30"/>
        <v>98.597099113412241</v>
      </c>
      <c r="DA41" s="4">
        <f t="shared" si="30"/>
        <v>98.761427611934593</v>
      </c>
      <c r="DB41" s="4">
        <f t="shared" si="30"/>
        <v>98.92602999128782</v>
      </c>
      <c r="DC41" s="4">
        <f t="shared" si="30"/>
        <v>99.090906707939965</v>
      </c>
      <c r="DD41" s="4">
        <f t="shared" si="30"/>
        <v>99.256058219119865</v>
      </c>
      <c r="DE41" s="4">
        <f t="shared" si="30"/>
        <v>99.421484982818399</v>
      </c>
      <c r="DF41" s="4">
        <f t="shared" si="30"/>
        <v>99.587187457789767</v>
      </c>
      <c r="DG41" s="4">
        <f t="shared" si="30"/>
        <v>99.753166103552758</v>
      </c>
      <c r="DH41" s="4">
        <f t="shared" si="30"/>
        <v>99.919421380392009</v>
      </c>
      <c r="DI41" s="4">
        <f t="shared" si="30"/>
        <v>100.08595374935933</v>
      </c>
      <c r="DJ41" s="4">
        <f t="shared" si="30"/>
        <v>100.25276367227494</v>
      </c>
      <c r="DK41" s="4">
        <f t="shared" si="30"/>
        <v>100.41985161172873</v>
      </c>
      <c r="DL41" s="4">
        <f t="shared" si="30"/>
        <v>100.58721803108162</v>
      </c>
      <c r="DM41" s="4">
        <f t="shared" si="30"/>
        <v>100.75486339446675</v>
      </c>
      <c r="DN41" s="4">
        <f t="shared" si="30"/>
        <v>100.92278816679087</v>
      </c>
      <c r="DO41" s="4">
        <f t="shared" si="30"/>
        <v>101.09099281373553</v>
      </c>
      <c r="DP41" s="4">
        <f t="shared" si="30"/>
        <v>101.25947780175842</v>
      </c>
      <c r="DQ41" s="4">
        <f t="shared" si="30"/>
        <v>101.4282435980947</v>
      </c>
      <c r="DR41" s="4">
        <f t="shared" si="30"/>
        <v>101.59729067075818</v>
      </c>
      <c r="DS41" s="4">
        <f t="shared" si="30"/>
        <v>101.76661948854279</v>
      </c>
      <c r="DT41" s="4">
        <f t="shared" si="30"/>
        <v>101.9362305210237</v>
      </c>
      <c r="DU41" s="4">
        <f t="shared" si="30"/>
        <v>102.10612423855875</v>
      </c>
      <c r="DV41" s="4">
        <f t="shared" si="30"/>
        <v>102.27630111228969</v>
      </c>
      <c r="DW41" s="4">
        <f t="shared" si="30"/>
        <v>102.44676161414351</v>
      </c>
      <c r="DX41" s="4">
        <f t="shared" si="30"/>
        <v>102.61750621683376</v>
      </c>
      <c r="DY41" s="4">
        <f t="shared" si="30"/>
        <v>102.78853539386182</v>
      </c>
      <c r="DZ41" s="4">
        <f t="shared" si="30"/>
        <v>102.95984961951827</v>
      </c>
      <c r="EA41" s="4">
        <f t="shared" si="30"/>
        <v>103.13144936888413</v>
      </c>
      <c r="EB41" s="4">
        <f t="shared" si="30"/>
        <v>103.30333511783228</v>
      </c>
      <c r="EC41" s="4">
        <f t="shared" si="30"/>
        <v>103.47550734302867</v>
      </c>
      <c r="ED41" s="4">
        <f t="shared" si="30"/>
        <v>103.64796652193372</v>
      </c>
      <c r="EE41" s="4">
        <f t="shared" si="30"/>
        <v>103.82071313280362</v>
      </c>
      <c r="EF41" s="4">
        <f t="shared" si="30"/>
        <v>103.99374765469163</v>
      </c>
      <c r="EG41" s="4">
        <f t="shared" si="30"/>
        <v>104.16707056744946</v>
      </c>
      <c r="EH41" s="4">
        <f t="shared" si="30"/>
        <v>104.34068235172855</v>
      </c>
      <c r="EI41" s="4">
        <f t="shared" si="30"/>
        <v>104.51458348898143</v>
      </c>
      <c r="EJ41" s="4">
        <f t="shared" si="30"/>
        <v>104.68877446146307</v>
      </c>
      <c r="EK41" s="4">
        <f t="shared" si="30"/>
        <v>104.86325575223218</v>
      </c>
      <c r="EL41" s="4">
        <f t="shared" si="30"/>
        <v>105.03802784515257</v>
      </c>
      <c r="EM41" s="4">
        <f t="shared" si="30"/>
        <v>105.2130912248945</v>
      </c>
      <c r="EN41" s="4">
        <f t="shared" si="30"/>
        <v>105.38844637693599</v>
      </c>
      <c r="EO41" s="4">
        <f t="shared" si="30"/>
        <v>105.56409378756422</v>
      </c>
      <c r="EP41" s="4">
        <f t="shared" si="30"/>
        <v>105.74003394387682</v>
      </c>
      <c r="EQ41" s="4">
        <f t="shared" si="30"/>
        <v>105.9162673337833</v>
      </c>
      <c r="ER41" s="4">
        <f t="shared" si="30"/>
        <v>106.09279444600627</v>
      </c>
      <c r="ES41" s="4">
        <f t="shared" si="30"/>
        <v>106.26961577008295</v>
      </c>
      <c r="ET41" s="4">
        <f t="shared" si="30"/>
        <v>106.44673179636642</v>
      </c>
      <c r="EU41" s="4">
        <f t="shared" si="30"/>
        <v>106.62414301602703</v>
      </c>
      <c r="EV41" s="4">
        <f t="shared" si="30"/>
        <v>106.80184992105374</v>
      </c>
      <c r="EW41" s="4">
        <f t="shared" si="30"/>
        <v>106.9798530042555</v>
      </c>
      <c r="EX41" s="4">
        <f t="shared" si="30"/>
        <v>107.15815275926261</v>
      </c>
      <c r="EY41" s="4">
        <f t="shared" si="30"/>
        <v>107.33674968052804</v>
      </c>
      <c r="EZ41" s="4">
        <f t="shared" si="30"/>
        <v>107.51564426332892</v>
      </c>
      <c r="FA41" s="4">
        <f t="shared" si="30"/>
        <v>107.6948370037678</v>
      </c>
      <c r="FB41" s="4">
        <f t="shared" si="30"/>
        <v>107.87432839877408</v>
      </c>
      <c r="FC41" s="4">
        <f t="shared" si="30"/>
        <v>108.05411894610538</v>
      </c>
      <c r="FD41" s="4">
        <f t="shared" si="30"/>
        <v>108.2342091443489</v>
      </c>
      <c r="FE41" s="4">
        <f t="shared" si="30"/>
        <v>108.41459949292282</v>
      </c>
      <c r="FF41" s="4">
        <f t="shared" si="30"/>
        <v>108.59529049207769</v>
      </c>
      <c r="FG41" s="4">
        <f t="shared" si="30"/>
        <v>108.77628264289783</v>
      </c>
      <c r="FH41" s="4">
        <f t="shared" si="30"/>
        <v>108.95757644730266</v>
      </c>
      <c r="FI41" s="4">
        <f t="shared" si="31"/>
        <v>109.13917240804817</v>
      </c>
      <c r="FJ41" s="4">
        <f t="shared" si="31"/>
        <v>109.32107102872826</v>
      </c>
      <c r="FK41" s="4">
        <f t="shared" si="31"/>
        <v>109.50327281377614</v>
      </c>
      <c r="FL41" s="4">
        <f t="shared" si="31"/>
        <v>109.68577826846577</v>
      </c>
      <c r="FM41" s="4">
        <f t="shared" si="31"/>
        <v>109.86858789891322</v>
      </c>
      <c r="FN41" s="4">
        <f t="shared" si="31"/>
        <v>110.05170221207808</v>
      </c>
      <c r="FO41" s="4">
        <f t="shared" si="31"/>
        <v>110.23512171576489</v>
      </c>
      <c r="FP41" s="4">
        <f t="shared" si="31"/>
        <v>110.4188469186245</v>
      </c>
      <c r="FQ41" s="4">
        <f t="shared" si="31"/>
        <v>110.60287833015555</v>
      </c>
      <c r="FR41" s="4">
        <f t="shared" si="31"/>
        <v>110.78721646070581</v>
      </c>
      <c r="FS41" s="4">
        <f t="shared" si="31"/>
        <v>110.97186182147365</v>
      </c>
      <c r="FT41" s="4">
        <f t="shared" si="31"/>
        <v>111.15681492450945</v>
      </c>
      <c r="FU41" s="4">
        <f t="shared" si="31"/>
        <v>111.34207628271697</v>
      </c>
      <c r="FV41" s="4">
        <f t="shared" si="31"/>
        <v>111.52764640985484</v>
      </c>
      <c r="FW41" s="4">
        <f t="shared" si="31"/>
        <v>111.71352582053794</v>
      </c>
      <c r="FX41" s="4">
        <f t="shared" si="31"/>
        <v>111.89971503023884</v>
      </c>
      <c r="FY41" s="4">
        <f t="shared" si="31"/>
        <v>112.08621455528925</v>
      </c>
      <c r="FZ41" s="4">
        <f t="shared" si="31"/>
        <v>112.2730249128814</v>
      </c>
      <c r="GA41" s="4">
        <f t="shared" si="31"/>
        <v>112.46014662106954</v>
      </c>
      <c r="GB41" s="4">
        <f t="shared" si="31"/>
        <v>112.64758019877132</v>
      </c>
      <c r="GC41" s="4">
        <f t="shared" si="31"/>
        <v>112.83532616576927</v>
      </c>
      <c r="GD41" s="4">
        <f t="shared" si="31"/>
        <v>113.02338504271222</v>
      </c>
      <c r="GE41" s="4">
        <f t="shared" si="31"/>
        <v>113.21175735111674</v>
      </c>
      <c r="GF41" s="4">
        <f t="shared" si="31"/>
        <v>113.40044361336861</v>
      </c>
      <c r="GG41" s="4">
        <f t="shared" si="31"/>
        <v>113.58944435272423</v>
      </c>
      <c r="GH41" s="4">
        <f t="shared" si="31"/>
        <v>113.7787600933121</v>
      </c>
      <c r="GI41" s="4">
        <f t="shared" si="31"/>
        <v>113.96839136013429</v>
      </c>
      <c r="GJ41" s="4">
        <f t="shared" si="31"/>
        <v>114.15833867906785</v>
      </c>
      <c r="GK41" s="4">
        <f t="shared" si="31"/>
        <v>114.3486025768663</v>
      </c>
      <c r="GL41" s="4">
        <f t="shared" si="31"/>
        <v>114.53918358116108</v>
      </c>
      <c r="GM41" s="4">
        <f t="shared" si="31"/>
        <v>114.73008222046302</v>
      </c>
      <c r="GN41" s="4">
        <f t="shared" si="31"/>
        <v>114.9212990241638</v>
      </c>
      <c r="GO41" s="4">
        <f t="shared" si="31"/>
        <v>115.11283452253741</v>
      </c>
      <c r="GP41" s="4">
        <f t="shared" si="31"/>
        <v>115.30468924674165</v>
      </c>
      <c r="GQ41" s="4">
        <f t="shared" si="31"/>
        <v>115.49686372881955</v>
      </c>
      <c r="GR41" s="4">
        <f t="shared" si="31"/>
        <v>115.68935850170092</v>
      </c>
      <c r="GS41" s="4">
        <f t="shared" si="31"/>
        <v>115.88217409920377</v>
      </c>
      <c r="GT41" s="4">
        <f t="shared" si="31"/>
        <v>116.07531105603577</v>
      </c>
      <c r="GU41" s="4">
        <f t="shared" si="31"/>
        <v>116.26876990779584</v>
      </c>
      <c r="GV41" s="4">
        <f t="shared" si="31"/>
        <v>116.4625511909755</v>
      </c>
      <c r="GW41" s="4">
        <f t="shared" si="31"/>
        <v>116.65665544296047</v>
      </c>
      <c r="GX41" s="4">
        <f t="shared" si="31"/>
        <v>116.85108320203207</v>
      </c>
      <c r="GY41" s="4">
        <f t="shared" si="31"/>
        <v>117.04583500736879</v>
      </c>
      <c r="GZ41" s="4">
        <f t="shared" si="31"/>
        <v>117.24091139904775</v>
      </c>
      <c r="HA41" s="4">
        <f t="shared" si="31"/>
        <v>117.43631291804617</v>
      </c>
      <c r="HB41" s="4">
        <f t="shared" si="31"/>
        <v>117.63204010624291</v>
      </c>
      <c r="HC41" s="4">
        <f t="shared" si="31"/>
        <v>117.82809350641999</v>
      </c>
      <c r="HD41" s="4">
        <f t="shared" si="31"/>
        <v>118.02447366226403</v>
      </c>
      <c r="HE41" s="4">
        <f t="shared" si="31"/>
        <v>118.22118111836781</v>
      </c>
      <c r="HF41" s="4">
        <f t="shared" si="31"/>
        <v>118.41821642023176</v>
      </c>
      <c r="HG41" s="4">
        <f t="shared" si="31"/>
        <v>118.61558011426548</v>
      </c>
      <c r="HH41" s="4">
        <f t="shared" si="31"/>
        <v>118.81327274778927</v>
      </c>
      <c r="HI41" s="4">
        <f t="shared" si="31"/>
        <v>119.01129486903559</v>
      </c>
      <c r="HJ41" s="4">
        <f t="shared" si="31"/>
        <v>119.20964702715065</v>
      </c>
      <c r="HK41" s="4">
        <f t="shared" si="31"/>
        <v>119.40832977219591</v>
      </c>
      <c r="HL41" s="4">
        <f t="shared" si="31"/>
        <v>119.60734365514958</v>
      </c>
      <c r="HM41" s="4">
        <f t="shared" si="31"/>
        <v>119.80668922790817</v>
      </c>
      <c r="HN41" s="4">
        <f t="shared" si="31"/>
        <v>120.00636704328802</v>
      </c>
      <c r="HO41" s="4">
        <f t="shared" si="31"/>
        <v>120.20637765502684</v>
      </c>
      <c r="HP41" s="4">
        <f t="shared" si="31"/>
        <v>120.40672161778522</v>
      </c>
      <c r="HQ41" s="4">
        <f t="shared" si="31"/>
        <v>120.6073994871482</v>
      </c>
      <c r="HR41" s="4">
        <f t="shared" si="31"/>
        <v>120.80841181962678</v>
      </c>
      <c r="HS41" s="4">
        <f t="shared" si="31"/>
        <v>121.0097591726595</v>
      </c>
      <c r="HT41" s="4">
        <f t="shared" si="31"/>
        <v>121.21144210461394</v>
      </c>
      <c r="HU41" s="4">
        <f t="shared" si="32"/>
        <v>121.4134611747883</v>
      </c>
      <c r="HV41" s="4">
        <f t="shared" si="32"/>
        <v>121.61581694341295</v>
      </c>
      <c r="HW41" s="4">
        <f t="shared" si="32"/>
        <v>121.81850997165198</v>
      </c>
      <c r="HX41" s="4">
        <f t="shared" si="32"/>
        <v>122.02154082160473</v>
      </c>
      <c r="HY41" s="4">
        <f t="shared" si="32"/>
        <v>122.22491005630741</v>
      </c>
      <c r="HZ41" s="4">
        <f t="shared" si="32"/>
        <v>122.42861823973459</v>
      </c>
      <c r="IA41" s="4">
        <f t="shared" si="32"/>
        <v>122.63266593680082</v>
      </c>
      <c r="IB41" s="4">
        <f t="shared" si="32"/>
        <v>122.83705371336215</v>
      </c>
      <c r="IC41" s="4">
        <f t="shared" si="32"/>
        <v>123.04178213621776</v>
      </c>
      <c r="ID41" s="4">
        <f t="shared" si="32"/>
        <v>123.24685177311146</v>
      </c>
      <c r="IE41" s="4">
        <f t="shared" si="32"/>
        <v>123.45226319273331</v>
      </c>
      <c r="IF41" s="4">
        <f t="shared" si="32"/>
        <v>123.6580169647212</v>
      </c>
      <c r="IG41" s="4">
        <f t="shared" si="32"/>
        <v>123.86411365966241</v>
      </c>
      <c r="IH41" s="4">
        <f t="shared" si="32"/>
        <v>124.07055384909518</v>
      </c>
      <c r="II41" s="4">
        <f t="shared" si="32"/>
        <v>124.27733810551034</v>
      </c>
      <c r="IJ41" s="4">
        <f t="shared" si="32"/>
        <v>124.48446700235286</v>
      </c>
      <c r="IK41" s="4">
        <f t="shared" si="32"/>
        <v>124.69194111402345</v>
      </c>
      <c r="IL41" s="4">
        <f t="shared" si="32"/>
        <v>124.89976101588016</v>
      </c>
      <c r="IM41" s="4">
        <f t="shared" si="32"/>
        <v>125.10792728423996</v>
      </c>
      <c r="IN41" s="4">
        <f t="shared" si="32"/>
        <v>125.31644049638037</v>
      </c>
      <c r="IO41" s="4">
        <f t="shared" si="32"/>
        <v>125.525301230541</v>
      </c>
      <c r="IP41" s="4">
        <f t="shared" si="32"/>
        <v>125.73451006592525</v>
      </c>
      <c r="IQ41" s="4">
        <f t="shared" si="32"/>
        <v>125.94406758270179</v>
      </c>
      <c r="IR41" s="4">
        <f t="shared" si="32"/>
        <v>126.15397436200629</v>
      </c>
      <c r="IS41" s="4">
        <f t="shared" si="32"/>
        <v>126.36423098594298</v>
      </c>
      <c r="IT41" s="4">
        <f t="shared" si="32"/>
        <v>126.57483803758622</v>
      </c>
      <c r="IU41" s="4">
        <f t="shared" si="32"/>
        <v>126.7857961009822</v>
      </c>
      <c r="IV41" s="4">
        <f t="shared" si="32"/>
        <v>126.99710576115051</v>
      </c>
    </row>
    <row r="42" spans="1:256" s="4" customFormat="1" x14ac:dyDescent="0.2">
      <c r="A42" t="s">
        <v>24</v>
      </c>
      <c r="C42" s="4">
        <f>+$B$8*B30/12</f>
        <v>437.5</v>
      </c>
      <c r="D42" s="4">
        <f t="shared" ref="D42:BO42" si="34">+$B$8*C30/12</f>
        <v>438.22916666666669</v>
      </c>
      <c r="E42" s="4">
        <f t="shared" si="34"/>
        <v>438.95954861111113</v>
      </c>
      <c r="F42" s="4">
        <f t="shared" si="34"/>
        <v>439.69114785879634</v>
      </c>
      <c r="G42" s="4">
        <f t="shared" si="34"/>
        <v>440.42396643856108</v>
      </c>
      <c r="H42" s="4">
        <f t="shared" si="34"/>
        <v>441.15800638262527</v>
      </c>
      <c r="I42" s="4">
        <f t="shared" si="34"/>
        <v>441.89326972659637</v>
      </c>
      <c r="J42" s="4">
        <f t="shared" si="34"/>
        <v>442.62975850947413</v>
      </c>
      <c r="K42" s="4">
        <f t="shared" si="34"/>
        <v>443.36747477365657</v>
      </c>
      <c r="L42" s="4">
        <f t="shared" si="34"/>
        <v>444.10642056494606</v>
      </c>
      <c r="M42" s="4">
        <f t="shared" si="34"/>
        <v>444.84659793255429</v>
      </c>
      <c r="N42" s="4">
        <f t="shared" si="34"/>
        <v>445.58800892910858</v>
      </c>
      <c r="O42" s="4">
        <f t="shared" si="34"/>
        <v>446.33065561065706</v>
      </c>
      <c r="P42" s="4">
        <f t="shared" si="34"/>
        <v>447.07454003667482</v>
      </c>
      <c r="Q42" s="4">
        <f t="shared" si="34"/>
        <v>447.81966427006932</v>
      </c>
      <c r="R42" s="4">
        <f t="shared" si="34"/>
        <v>448.56603037718611</v>
      </c>
      <c r="S42" s="4">
        <f t="shared" si="34"/>
        <v>449.31364042781479</v>
      </c>
      <c r="T42" s="4">
        <f t="shared" si="34"/>
        <v>450.06249649519447</v>
      </c>
      <c r="U42" s="4">
        <f t="shared" si="34"/>
        <v>450.81260065601981</v>
      </c>
      <c r="V42" s="4">
        <f t="shared" si="34"/>
        <v>451.56395499044652</v>
      </c>
      <c r="W42" s="4">
        <f t="shared" si="34"/>
        <v>452.31656158209722</v>
      </c>
      <c r="X42" s="4">
        <f t="shared" si="34"/>
        <v>453.07042251806746</v>
      </c>
      <c r="Y42" s="4">
        <f t="shared" si="34"/>
        <v>453.8255398889309</v>
      </c>
      <c r="Z42" s="4">
        <f t="shared" si="34"/>
        <v>454.58191578874579</v>
      </c>
      <c r="AA42" s="4">
        <f t="shared" si="34"/>
        <v>455.33955231506042</v>
      </c>
      <c r="AB42" s="4">
        <f t="shared" si="34"/>
        <v>456.09845156891879</v>
      </c>
      <c r="AC42" s="4">
        <f t="shared" si="34"/>
        <v>456.85861565486704</v>
      </c>
      <c r="AD42" s="4">
        <f t="shared" si="34"/>
        <v>457.62004668095852</v>
      </c>
      <c r="AE42" s="4">
        <f t="shared" si="34"/>
        <v>458.38274675876011</v>
      </c>
      <c r="AF42" s="4">
        <f t="shared" si="34"/>
        <v>459.1467180033581</v>
      </c>
      <c r="AG42" s="4">
        <f t="shared" si="34"/>
        <v>459.91196253336369</v>
      </c>
      <c r="AH42" s="4">
        <f t="shared" si="34"/>
        <v>460.67848247091933</v>
      </c>
      <c r="AI42" s="4">
        <f t="shared" si="34"/>
        <v>461.44627994170423</v>
      </c>
      <c r="AJ42" s="4">
        <f t="shared" si="34"/>
        <v>462.21535707494036</v>
      </c>
      <c r="AK42" s="4">
        <f t="shared" si="34"/>
        <v>462.98571600339864</v>
      </c>
      <c r="AL42" s="4">
        <f t="shared" si="34"/>
        <v>463.75735886340436</v>
      </c>
      <c r="AM42" s="4">
        <f t="shared" si="34"/>
        <v>464.53028779484339</v>
      </c>
      <c r="AN42" s="4">
        <f t="shared" si="34"/>
        <v>465.30450494116809</v>
      </c>
      <c r="AO42" s="4">
        <f t="shared" si="34"/>
        <v>466.08001244940345</v>
      </c>
      <c r="AP42" s="4">
        <f t="shared" si="34"/>
        <v>466.85681247015242</v>
      </c>
      <c r="AQ42" s="4">
        <f t="shared" si="34"/>
        <v>467.63490715760275</v>
      </c>
      <c r="AR42" s="4">
        <f t="shared" si="34"/>
        <v>468.41429866953212</v>
      </c>
      <c r="AS42" s="4">
        <f t="shared" si="34"/>
        <v>469.19498916731476</v>
      </c>
      <c r="AT42" s="4">
        <f t="shared" si="34"/>
        <v>469.97698081592694</v>
      </c>
      <c r="AU42" s="4">
        <f t="shared" si="34"/>
        <v>470.76027578395355</v>
      </c>
      <c r="AV42" s="4">
        <f t="shared" si="34"/>
        <v>471.54487624359354</v>
      </c>
      <c r="AW42" s="4">
        <f t="shared" si="34"/>
        <v>472.33078437066615</v>
      </c>
      <c r="AX42" s="4">
        <f t="shared" si="34"/>
        <v>473.11800234461731</v>
      </c>
      <c r="AY42" s="4">
        <f t="shared" si="34"/>
        <v>473.90653234852499</v>
      </c>
      <c r="AZ42" s="4">
        <f t="shared" si="34"/>
        <v>474.69637656910589</v>
      </c>
      <c r="BA42" s="4">
        <f t="shared" si="34"/>
        <v>475.48753719672112</v>
      </c>
      <c r="BB42" s="4">
        <f t="shared" si="34"/>
        <v>476.28001642538237</v>
      </c>
      <c r="BC42" s="4">
        <f t="shared" si="34"/>
        <v>477.07381645275808</v>
      </c>
      <c r="BD42" s="4">
        <f t="shared" si="34"/>
        <v>477.86893948017928</v>
      </c>
      <c r="BE42" s="4">
        <f t="shared" si="34"/>
        <v>478.66538771264624</v>
      </c>
      <c r="BF42" s="4">
        <f t="shared" si="34"/>
        <v>479.46316335883398</v>
      </c>
      <c r="BG42" s="4">
        <f t="shared" si="34"/>
        <v>480.26226863109878</v>
      </c>
      <c r="BH42" s="4">
        <f t="shared" si="34"/>
        <v>481.06270574548398</v>
      </c>
      <c r="BI42" s="4">
        <f t="shared" si="34"/>
        <v>481.86447692172646</v>
      </c>
      <c r="BJ42" s="4">
        <f t="shared" si="34"/>
        <v>482.66758438326269</v>
      </c>
      <c r="BK42" s="4">
        <f t="shared" si="34"/>
        <v>483.47203035723481</v>
      </c>
      <c r="BL42" s="4">
        <f t="shared" si="34"/>
        <v>484.27781707449685</v>
      </c>
      <c r="BM42" s="4">
        <f t="shared" si="34"/>
        <v>485.08494676962101</v>
      </c>
      <c r="BN42" s="4">
        <f t="shared" si="34"/>
        <v>485.89342168090383</v>
      </c>
      <c r="BO42" s="4">
        <f t="shared" si="34"/>
        <v>486.70324405037201</v>
      </c>
      <c r="BP42" s="4">
        <f t="shared" ref="BP42:EA42" si="35">+$B$8*BO30/12</f>
        <v>487.51441612378926</v>
      </c>
      <c r="BQ42" s="4">
        <f t="shared" si="35"/>
        <v>488.32694015066227</v>
      </c>
      <c r="BR42" s="4">
        <f t="shared" si="35"/>
        <v>489.14081838424681</v>
      </c>
      <c r="BS42" s="4">
        <f t="shared" si="35"/>
        <v>489.95605308155388</v>
      </c>
      <c r="BT42" s="4">
        <f t="shared" si="35"/>
        <v>490.7726465033565</v>
      </c>
      <c r="BU42" s="4">
        <f t="shared" si="35"/>
        <v>491.59060091419542</v>
      </c>
      <c r="BV42" s="4">
        <f t="shared" si="35"/>
        <v>492.40991858238573</v>
      </c>
      <c r="BW42" s="4">
        <f t="shared" si="35"/>
        <v>493.23060178002305</v>
      </c>
      <c r="BX42" s="4">
        <f t="shared" si="35"/>
        <v>494.05265278298975</v>
      </c>
      <c r="BY42" s="4">
        <f t="shared" si="35"/>
        <v>494.87607387096142</v>
      </c>
      <c r="BZ42" s="4">
        <f t="shared" si="35"/>
        <v>495.70086732741311</v>
      </c>
      <c r="CA42" s="4">
        <f t="shared" si="35"/>
        <v>496.52703543962548</v>
      </c>
      <c r="CB42" s="4">
        <f t="shared" si="35"/>
        <v>497.35458049869158</v>
      </c>
      <c r="CC42" s="4">
        <f t="shared" si="35"/>
        <v>498.18350479952272</v>
      </c>
      <c r="CD42" s="4">
        <f t="shared" si="35"/>
        <v>499.01381064085518</v>
      </c>
      <c r="CE42" s="4">
        <f t="shared" si="35"/>
        <v>499.84550032525664</v>
      </c>
      <c r="CF42" s="4">
        <f t="shared" si="35"/>
        <v>500.67857615913209</v>
      </c>
      <c r="CG42" s="4">
        <f t="shared" si="35"/>
        <v>501.51304045273076</v>
      </c>
      <c r="CH42" s="4">
        <f t="shared" si="35"/>
        <v>502.34889552015193</v>
      </c>
      <c r="CI42" s="4">
        <f t="shared" si="35"/>
        <v>503.1861436793522</v>
      </c>
      <c r="CJ42" s="4">
        <f t="shared" si="35"/>
        <v>504.02478725215116</v>
      </c>
      <c r="CK42" s="4">
        <f t="shared" si="35"/>
        <v>504.86482856423817</v>
      </c>
      <c r="CL42" s="4">
        <f t="shared" si="35"/>
        <v>505.70626994517852</v>
      </c>
      <c r="CM42" s="4">
        <f t="shared" si="35"/>
        <v>506.54911372842048</v>
      </c>
      <c r="CN42" s="4">
        <f t="shared" si="35"/>
        <v>507.3933622513012</v>
      </c>
      <c r="CO42" s="4">
        <f t="shared" si="35"/>
        <v>508.23901785505342</v>
      </c>
      <c r="CP42" s="4">
        <f t="shared" si="35"/>
        <v>509.08608288481179</v>
      </c>
      <c r="CQ42" s="4">
        <f t="shared" si="35"/>
        <v>509.93455968961985</v>
      </c>
      <c r="CR42" s="4">
        <f t="shared" si="35"/>
        <v>510.78445062243594</v>
      </c>
      <c r="CS42" s="4">
        <f t="shared" si="35"/>
        <v>511.63575804013999</v>
      </c>
      <c r="CT42" s="4">
        <f t="shared" si="35"/>
        <v>512.4884843035403</v>
      </c>
      <c r="CU42" s="4">
        <f t="shared" si="35"/>
        <v>513.34263177737955</v>
      </c>
      <c r="CV42" s="4">
        <f t="shared" si="35"/>
        <v>514.19820283034176</v>
      </c>
      <c r="CW42" s="4">
        <f t="shared" si="35"/>
        <v>515.05519983505894</v>
      </c>
      <c r="CX42" s="4">
        <f t="shared" si="35"/>
        <v>515.91362516811751</v>
      </c>
      <c r="CY42" s="4">
        <f t="shared" si="35"/>
        <v>516.77348121006435</v>
      </c>
      <c r="CZ42" s="4">
        <f t="shared" si="35"/>
        <v>517.63477034541449</v>
      </c>
      <c r="DA42" s="4">
        <f t="shared" si="35"/>
        <v>518.4974949626569</v>
      </c>
      <c r="DB42" s="4">
        <f t="shared" si="35"/>
        <v>519.36165745426138</v>
      </c>
      <c r="DC42" s="4">
        <f t="shared" si="35"/>
        <v>520.22726021668518</v>
      </c>
      <c r="DD42" s="4">
        <f t="shared" si="35"/>
        <v>521.09430565037962</v>
      </c>
      <c r="DE42" s="4">
        <f t="shared" si="35"/>
        <v>521.96279615979699</v>
      </c>
      <c r="DF42" s="4">
        <f t="shared" si="35"/>
        <v>522.8327341533967</v>
      </c>
      <c r="DG42" s="4">
        <f t="shared" si="35"/>
        <v>523.70412204365243</v>
      </c>
      <c r="DH42" s="4">
        <f t="shared" si="35"/>
        <v>524.57696224705853</v>
      </c>
      <c r="DI42" s="4">
        <f t="shared" si="35"/>
        <v>525.45125718413703</v>
      </c>
      <c r="DJ42" s="4">
        <f t="shared" si="35"/>
        <v>526.32700927944393</v>
      </c>
      <c r="DK42" s="4">
        <f t="shared" si="35"/>
        <v>527.20422096157631</v>
      </c>
      <c r="DL42" s="4">
        <f t="shared" si="35"/>
        <v>528.08289466317899</v>
      </c>
      <c r="DM42" s="4">
        <f t="shared" si="35"/>
        <v>528.96303282095096</v>
      </c>
      <c r="DN42" s="4">
        <f t="shared" si="35"/>
        <v>529.84463787565255</v>
      </c>
      <c r="DO42" s="4">
        <f t="shared" si="35"/>
        <v>530.72771227211194</v>
      </c>
      <c r="DP42" s="4">
        <f t="shared" si="35"/>
        <v>531.61225845923218</v>
      </c>
      <c r="DQ42" s="4">
        <f t="shared" si="35"/>
        <v>532.49827888999755</v>
      </c>
      <c r="DR42" s="4">
        <f t="shared" si="35"/>
        <v>533.38577602148098</v>
      </c>
      <c r="DS42" s="4">
        <f t="shared" si="35"/>
        <v>534.27475231485016</v>
      </c>
      <c r="DT42" s="4">
        <f t="shared" si="35"/>
        <v>535.16521023537496</v>
      </c>
      <c r="DU42" s="4">
        <f t="shared" si="35"/>
        <v>536.05715225243387</v>
      </c>
      <c r="DV42" s="4">
        <f t="shared" si="35"/>
        <v>536.95058083952119</v>
      </c>
      <c r="DW42" s="4">
        <f t="shared" si="35"/>
        <v>537.84549847425387</v>
      </c>
      <c r="DX42" s="4">
        <f t="shared" si="35"/>
        <v>538.7419076383776</v>
      </c>
      <c r="DY42" s="4">
        <f t="shared" si="35"/>
        <v>539.6398108177749</v>
      </c>
      <c r="DZ42" s="4">
        <f t="shared" si="35"/>
        <v>540.53921050247129</v>
      </c>
      <c r="EA42" s="4">
        <f t="shared" si="35"/>
        <v>541.44010918664208</v>
      </c>
      <c r="EB42" s="4">
        <f t="shared" ref="EB42:GM42" si="36">+$B$8*EA30/12</f>
        <v>542.34250936861974</v>
      </c>
      <c r="EC42" s="4">
        <f t="shared" si="36"/>
        <v>543.24641355090091</v>
      </c>
      <c r="ED42" s="4">
        <f t="shared" si="36"/>
        <v>544.15182424015245</v>
      </c>
      <c r="EE42" s="4">
        <f t="shared" si="36"/>
        <v>545.05874394721934</v>
      </c>
      <c r="EF42" s="4">
        <f t="shared" si="36"/>
        <v>545.96717518713137</v>
      </c>
      <c r="EG42" s="4">
        <f t="shared" si="36"/>
        <v>546.87712047910998</v>
      </c>
      <c r="EH42" s="4">
        <f t="shared" si="36"/>
        <v>547.78858234657525</v>
      </c>
      <c r="EI42" s="4">
        <f t="shared" si="36"/>
        <v>548.70156331715282</v>
      </c>
      <c r="EJ42" s="4">
        <f t="shared" si="36"/>
        <v>549.61606592268151</v>
      </c>
      <c r="EK42" s="4">
        <f t="shared" si="36"/>
        <v>550.53209269921933</v>
      </c>
      <c r="EL42" s="4">
        <f t="shared" si="36"/>
        <v>551.44964618705126</v>
      </c>
      <c r="EM42" s="4">
        <f t="shared" si="36"/>
        <v>552.36872893069631</v>
      </c>
      <c r="EN42" s="4">
        <f t="shared" si="36"/>
        <v>553.28934347891425</v>
      </c>
      <c r="EO42" s="4">
        <f t="shared" si="36"/>
        <v>554.21149238471241</v>
      </c>
      <c r="EP42" s="4">
        <f t="shared" si="36"/>
        <v>555.13517820535355</v>
      </c>
      <c r="EQ42" s="4">
        <f t="shared" si="36"/>
        <v>556.06040350236253</v>
      </c>
      <c r="ER42" s="4">
        <f t="shared" si="36"/>
        <v>556.98717084153316</v>
      </c>
      <c r="ES42" s="4">
        <f t="shared" si="36"/>
        <v>557.91548279293568</v>
      </c>
      <c r="ET42" s="4">
        <f t="shared" si="36"/>
        <v>558.84534193092395</v>
      </c>
      <c r="EU42" s="4">
        <f t="shared" si="36"/>
        <v>559.77675083414215</v>
      </c>
      <c r="EV42" s="4">
        <f t="shared" si="36"/>
        <v>560.70971208553237</v>
      </c>
      <c r="EW42" s="4">
        <f t="shared" si="36"/>
        <v>561.64422827234159</v>
      </c>
      <c r="EX42" s="4">
        <f t="shared" si="36"/>
        <v>562.5803019861288</v>
      </c>
      <c r="EY42" s="4">
        <f t="shared" si="36"/>
        <v>563.51793582277242</v>
      </c>
      <c r="EZ42" s="4">
        <f t="shared" si="36"/>
        <v>564.4571323824772</v>
      </c>
      <c r="FA42" s="4">
        <f t="shared" si="36"/>
        <v>565.39789426978132</v>
      </c>
      <c r="FB42" s="4">
        <f t="shared" si="36"/>
        <v>566.3402240935643</v>
      </c>
      <c r="FC42" s="4">
        <f t="shared" si="36"/>
        <v>567.28412446705363</v>
      </c>
      <c r="FD42" s="4">
        <f t="shared" si="36"/>
        <v>568.22959800783201</v>
      </c>
      <c r="FE42" s="4">
        <f t="shared" si="36"/>
        <v>569.17664733784511</v>
      </c>
      <c r="FF42" s="4">
        <f t="shared" si="36"/>
        <v>570.12527508340816</v>
      </c>
      <c r="FG42" s="4">
        <f t="shared" si="36"/>
        <v>571.07548387521388</v>
      </c>
      <c r="FH42" s="4">
        <f t="shared" si="36"/>
        <v>572.02727634833934</v>
      </c>
      <c r="FI42" s="4">
        <f t="shared" si="36"/>
        <v>572.98065514225323</v>
      </c>
      <c r="FJ42" s="4">
        <f t="shared" si="36"/>
        <v>573.93562290082366</v>
      </c>
      <c r="FK42" s="4">
        <f t="shared" si="36"/>
        <v>574.89218227232504</v>
      </c>
      <c r="FL42" s="4">
        <f t="shared" si="36"/>
        <v>575.85033590944556</v>
      </c>
      <c r="FM42" s="4">
        <f t="shared" si="36"/>
        <v>576.81008646929467</v>
      </c>
      <c r="FN42" s="4">
        <f t="shared" si="36"/>
        <v>577.77143661341017</v>
      </c>
      <c r="FO42" s="4">
        <f t="shared" si="36"/>
        <v>578.73438900776591</v>
      </c>
      <c r="FP42" s="4">
        <f t="shared" si="36"/>
        <v>579.69894632277885</v>
      </c>
      <c r="FQ42" s="4">
        <f t="shared" si="36"/>
        <v>580.66511123331691</v>
      </c>
      <c r="FR42" s="4">
        <f t="shared" si="36"/>
        <v>581.63288641870588</v>
      </c>
      <c r="FS42" s="4">
        <f t="shared" si="36"/>
        <v>582.60227456273708</v>
      </c>
      <c r="FT42" s="4">
        <f t="shared" si="36"/>
        <v>583.57327835367494</v>
      </c>
      <c r="FU42" s="4">
        <f t="shared" si="36"/>
        <v>584.54590048426451</v>
      </c>
      <c r="FV42" s="4">
        <f t="shared" si="36"/>
        <v>585.52014365173829</v>
      </c>
      <c r="FW42" s="4">
        <f t="shared" si="36"/>
        <v>586.49601055782455</v>
      </c>
      <c r="FX42" s="4">
        <f t="shared" si="36"/>
        <v>587.4735039087542</v>
      </c>
      <c r="FY42" s="4">
        <f t="shared" si="36"/>
        <v>588.45262641526881</v>
      </c>
      <c r="FZ42" s="4">
        <f t="shared" si="36"/>
        <v>589.43338079262776</v>
      </c>
      <c r="GA42" s="4">
        <f t="shared" si="36"/>
        <v>590.41576976061549</v>
      </c>
      <c r="GB42" s="4">
        <f t="shared" si="36"/>
        <v>591.39979604354983</v>
      </c>
      <c r="GC42" s="4">
        <f t="shared" si="36"/>
        <v>592.38546237028913</v>
      </c>
      <c r="GD42" s="4">
        <f t="shared" si="36"/>
        <v>593.37277147423958</v>
      </c>
      <c r="GE42" s="4">
        <f t="shared" si="36"/>
        <v>594.36172609336336</v>
      </c>
      <c r="GF42" s="4">
        <f t="shared" si="36"/>
        <v>595.35232897018568</v>
      </c>
      <c r="GG42" s="4">
        <f t="shared" si="36"/>
        <v>596.34458285180267</v>
      </c>
      <c r="GH42" s="4">
        <f t="shared" si="36"/>
        <v>597.33849048988907</v>
      </c>
      <c r="GI42" s="4">
        <f t="shared" si="36"/>
        <v>598.33405464070563</v>
      </c>
      <c r="GJ42" s="4">
        <f t="shared" si="36"/>
        <v>599.33127806510674</v>
      </c>
      <c r="GK42" s="4">
        <f t="shared" si="36"/>
        <v>600.33016352854872</v>
      </c>
      <c r="GL42" s="4">
        <f t="shared" si="36"/>
        <v>601.33071380109629</v>
      </c>
      <c r="GM42" s="4">
        <f t="shared" si="36"/>
        <v>602.33293165743146</v>
      </c>
      <c r="GN42" s="4">
        <f t="shared" ref="GN42:IS42" si="37">+$B$8*GM30/12</f>
        <v>603.33681987686066</v>
      </c>
      <c r="GO42" s="4">
        <f t="shared" si="37"/>
        <v>604.34238124332205</v>
      </c>
      <c r="GP42" s="4">
        <f t="shared" si="37"/>
        <v>605.34961854539426</v>
      </c>
      <c r="GQ42" s="4">
        <f t="shared" si="37"/>
        <v>606.35853457630333</v>
      </c>
      <c r="GR42" s="4">
        <f t="shared" si="37"/>
        <v>607.36913213393052</v>
      </c>
      <c r="GS42" s="4">
        <f t="shared" si="37"/>
        <v>608.38141402082044</v>
      </c>
      <c r="GT42" s="4">
        <f t="shared" si="37"/>
        <v>609.39538304418841</v>
      </c>
      <c r="GU42" s="4">
        <f t="shared" si="37"/>
        <v>610.41104201592873</v>
      </c>
      <c r="GV42" s="4">
        <f t="shared" si="37"/>
        <v>611.4283937526219</v>
      </c>
      <c r="GW42" s="4">
        <f t="shared" si="37"/>
        <v>612.447441075543</v>
      </c>
      <c r="GX42" s="4">
        <f t="shared" si="37"/>
        <v>613.46818681066895</v>
      </c>
      <c r="GY42" s="4">
        <f t="shared" si="37"/>
        <v>614.49063378868686</v>
      </c>
      <c r="GZ42" s="4">
        <f t="shared" si="37"/>
        <v>615.51478484500137</v>
      </c>
      <c r="HA42" s="4">
        <f t="shared" si="37"/>
        <v>616.54064281974308</v>
      </c>
      <c r="HB42" s="4">
        <f t="shared" si="37"/>
        <v>617.56821055777596</v>
      </c>
      <c r="HC42" s="4">
        <f t="shared" si="37"/>
        <v>618.59749090870571</v>
      </c>
      <c r="HD42" s="4">
        <f t="shared" si="37"/>
        <v>619.62848672688688</v>
      </c>
      <c r="HE42" s="4">
        <f t="shared" si="37"/>
        <v>620.66120087143156</v>
      </c>
      <c r="HF42" s="4">
        <f t="shared" si="37"/>
        <v>621.69563620621739</v>
      </c>
      <c r="HG42" s="4">
        <f t="shared" si="37"/>
        <v>622.73179559989444</v>
      </c>
      <c r="HH42" s="4">
        <f t="shared" si="37"/>
        <v>623.76968192589425</v>
      </c>
      <c r="HI42" s="4">
        <f t="shared" si="37"/>
        <v>624.80929806243751</v>
      </c>
      <c r="HJ42" s="4">
        <f t="shared" si="37"/>
        <v>625.85064689254159</v>
      </c>
      <c r="HK42" s="4">
        <f t="shared" si="37"/>
        <v>626.89373130402919</v>
      </c>
      <c r="HL42" s="4">
        <f t="shared" si="37"/>
        <v>627.93855418953592</v>
      </c>
      <c r="HM42" s="4">
        <f t="shared" si="37"/>
        <v>628.98511844651841</v>
      </c>
      <c r="HN42" s="4">
        <f t="shared" si="37"/>
        <v>630.03342697726259</v>
      </c>
      <c r="HO42" s="4">
        <f t="shared" si="37"/>
        <v>631.08348268889131</v>
      </c>
      <c r="HP42" s="4">
        <f t="shared" si="37"/>
        <v>632.13528849337285</v>
      </c>
      <c r="HQ42" s="4">
        <f t="shared" si="37"/>
        <v>633.18884730752848</v>
      </c>
      <c r="HR42" s="4">
        <f t="shared" si="37"/>
        <v>634.24416205304112</v>
      </c>
      <c r="HS42" s="4">
        <f t="shared" si="37"/>
        <v>635.30123565646284</v>
      </c>
      <c r="HT42" s="4">
        <f t="shared" si="37"/>
        <v>636.36007104922362</v>
      </c>
      <c r="HU42" s="4">
        <f t="shared" si="37"/>
        <v>637.42067116763894</v>
      </c>
      <c r="HV42" s="4">
        <f t="shared" si="37"/>
        <v>638.48303895291826</v>
      </c>
      <c r="HW42" s="4">
        <f t="shared" si="37"/>
        <v>639.54717735117322</v>
      </c>
      <c r="HX42" s="4">
        <f t="shared" si="37"/>
        <v>640.61308931342512</v>
      </c>
      <c r="HY42" s="4">
        <f t="shared" si="37"/>
        <v>641.68077779561418</v>
      </c>
      <c r="HZ42" s="4">
        <f t="shared" si="37"/>
        <v>642.75024575860687</v>
      </c>
      <c r="IA42" s="4">
        <f t="shared" si="37"/>
        <v>643.82149616820459</v>
      </c>
      <c r="IB42" s="4">
        <f t="shared" si="37"/>
        <v>644.89453199515174</v>
      </c>
      <c r="IC42" s="4">
        <f t="shared" si="37"/>
        <v>645.96935621514365</v>
      </c>
      <c r="ID42" s="4">
        <f t="shared" si="37"/>
        <v>647.04597180883559</v>
      </c>
      <c r="IE42" s="4">
        <f t="shared" si="37"/>
        <v>648.12438176185026</v>
      </c>
      <c r="IF42" s="4">
        <f t="shared" si="37"/>
        <v>649.20458906478677</v>
      </c>
      <c r="IG42" s="4">
        <f t="shared" si="37"/>
        <v>650.28659671322805</v>
      </c>
      <c r="IH42" s="4">
        <f t="shared" si="37"/>
        <v>651.37040770775025</v>
      </c>
      <c r="II42" s="4">
        <f t="shared" si="37"/>
        <v>652.45602505392992</v>
      </c>
      <c r="IJ42" s="4">
        <f t="shared" si="37"/>
        <v>653.54345176235313</v>
      </c>
      <c r="IK42" s="4">
        <f t="shared" si="37"/>
        <v>654.63269084862384</v>
      </c>
      <c r="IL42" s="4">
        <f t="shared" si="37"/>
        <v>655.72374533337154</v>
      </c>
      <c r="IM42" s="4">
        <f t="shared" si="37"/>
        <v>656.81661824226057</v>
      </c>
      <c r="IN42" s="4">
        <f t="shared" si="37"/>
        <v>657.91131260599775</v>
      </c>
      <c r="IO42" s="4">
        <f t="shared" si="37"/>
        <v>659.00783146034109</v>
      </c>
      <c r="IP42" s="4">
        <f t="shared" si="37"/>
        <v>660.10617784610838</v>
      </c>
      <c r="IQ42" s="4">
        <f t="shared" si="37"/>
        <v>661.2063548091852</v>
      </c>
      <c r="IR42" s="4">
        <f t="shared" si="37"/>
        <v>662.30836540053372</v>
      </c>
      <c r="IS42" s="4">
        <f t="shared" si="37"/>
        <v>663.41221267620131</v>
      </c>
      <c r="IT42" s="4">
        <f>+$B$8*IS30/12</f>
        <v>664.51789969732829</v>
      </c>
      <c r="IU42" s="4">
        <f>+$B$8*IT30/12</f>
        <v>665.62542953015725</v>
      </c>
      <c r="IV42" s="4">
        <f>+$B$8*IU30/12</f>
        <v>666.73480524604076</v>
      </c>
    </row>
    <row r="43" spans="1:256" s="4" customFormat="1" x14ac:dyDescent="0.2">
      <c r="A43" t="s">
        <v>25</v>
      </c>
      <c r="C43" s="4">
        <f>+(C34+C42)*$B$13</f>
        <v>531.25</v>
      </c>
      <c r="D43" s="4">
        <f t="shared" ref="D43:BO43" si="38">+(D34+D42)*$B$13</f>
        <v>530.89242215147146</v>
      </c>
      <c r="E43" s="4">
        <f t="shared" si="38"/>
        <v>530.53328779344793</v>
      </c>
      <c r="F43" s="4">
        <f t="shared" si="38"/>
        <v>530.17259112992531</v>
      </c>
      <c r="G43" s="4">
        <f t="shared" si="38"/>
        <v>529.81032634456722</v>
      </c>
      <c r="H43" s="4">
        <f t="shared" si="38"/>
        <v>529.44648760063467</v>
      </c>
      <c r="I43" s="4">
        <f t="shared" si="38"/>
        <v>529.0810690409171</v>
      </c>
      <c r="J43" s="4">
        <f t="shared" si="38"/>
        <v>528.71406478766175</v>
      </c>
      <c r="K43" s="4">
        <f t="shared" si="38"/>
        <v>528.345468942504</v>
      </c>
      <c r="L43" s="4">
        <f t="shared" si="38"/>
        <v>527.97527558639706</v>
      </c>
      <c r="M43" s="4">
        <f t="shared" si="38"/>
        <v>527.60347877954075</v>
      </c>
      <c r="N43" s="4">
        <f t="shared" si="38"/>
        <v>527.23007256131109</v>
      </c>
      <c r="O43" s="4">
        <f t="shared" si="38"/>
        <v>526.85505095018902</v>
      </c>
      <c r="P43" s="4">
        <f t="shared" si="38"/>
        <v>526.47840794368915</v>
      </c>
      <c r="Q43" s="4">
        <f t="shared" si="38"/>
        <v>526.10013751828808</v>
      </c>
      <c r="R43" s="4">
        <f t="shared" si="38"/>
        <v>525.72023362935215</v>
      </c>
      <c r="S43" s="4">
        <f t="shared" si="38"/>
        <v>525.33869021106625</v>
      </c>
      <c r="T43" s="4">
        <f t="shared" si="38"/>
        <v>524.95550117636071</v>
      </c>
      <c r="U43" s="4">
        <f t="shared" si="38"/>
        <v>524.57066041683925</v>
      </c>
      <c r="V43" s="4">
        <f t="shared" si="38"/>
        <v>524.18416180270549</v>
      </c>
      <c r="W43" s="4">
        <f t="shared" si="38"/>
        <v>523.79599918269082</v>
      </c>
      <c r="X43" s="4">
        <f t="shared" si="38"/>
        <v>523.40616638398023</v>
      </c>
      <c r="Y43" s="4">
        <f t="shared" si="38"/>
        <v>523.01465721213935</v>
      </c>
      <c r="Z43" s="4">
        <f t="shared" si="38"/>
        <v>522.62146545104019</v>
      </c>
      <c r="AA43" s="4">
        <f t="shared" si="38"/>
        <v>522.22658486278749</v>
      </c>
      <c r="AB43" s="4">
        <f t="shared" si="38"/>
        <v>521.83000918764412</v>
      </c>
      <c r="AC43" s="4">
        <f t="shared" si="38"/>
        <v>521.43173214395665</v>
      </c>
      <c r="AD43" s="4">
        <f t="shared" si="38"/>
        <v>521.03174742808051</v>
      </c>
      <c r="AE43" s="4">
        <f t="shared" si="38"/>
        <v>520.63004871430519</v>
      </c>
      <c r="AF43" s="4">
        <f t="shared" si="38"/>
        <v>520.22662965477832</v>
      </c>
      <c r="AG43" s="4">
        <f t="shared" si="38"/>
        <v>519.82148387943084</v>
      </c>
      <c r="AH43" s="4">
        <f t="shared" si="38"/>
        <v>519.41460499590039</v>
      </c>
      <c r="AI43" s="4">
        <f t="shared" si="38"/>
        <v>519.00598658945614</v>
      </c>
      <c r="AJ43" s="4">
        <f t="shared" si="38"/>
        <v>518.59562222292163</v>
      </c>
      <c r="AK43" s="4">
        <f t="shared" si="38"/>
        <v>518.18350543659881</v>
      </c>
      <c r="AL43" s="4">
        <f t="shared" si="38"/>
        <v>517.7696297481906</v>
      </c>
      <c r="AM43" s="4">
        <f t="shared" si="38"/>
        <v>517.35398865272441</v>
      </c>
      <c r="AN43" s="4">
        <f t="shared" si="38"/>
        <v>516.93657562247427</v>
      </c>
      <c r="AO43" s="4">
        <f t="shared" si="38"/>
        <v>516.51738410688347</v>
      </c>
      <c r="AP43" s="4">
        <f t="shared" si="38"/>
        <v>516.09640753248652</v>
      </c>
      <c r="AQ43" s="4">
        <f t="shared" si="38"/>
        <v>515.67363930283136</v>
      </c>
      <c r="AR43" s="4">
        <f t="shared" si="38"/>
        <v>515.24907279840011</v>
      </c>
      <c r="AS43" s="4">
        <f t="shared" si="38"/>
        <v>514.82270137653154</v>
      </c>
      <c r="AT43" s="4">
        <f t="shared" si="38"/>
        <v>514.39451837134118</v>
      </c>
      <c r="AU43" s="4">
        <f t="shared" si="38"/>
        <v>513.9645170936426</v>
      </c>
      <c r="AV43" s="4">
        <f t="shared" si="38"/>
        <v>513.53269083086764</v>
      </c>
      <c r="AW43" s="4">
        <f t="shared" si="38"/>
        <v>513.09903284698692</v>
      </c>
      <c r="AX43" s="4">
        <f t="shared" si="38"/>
        <v>512.6635363824297</v>
      </c>
      <c r="AY43" s="4">
        <f t="shared" si="38"/>
        <v>512.22619465400362</v>
      </c>
      <c r="AZ43" s="4">
        <f t="shared" si="38"/>
        <v>511.78700085481427</v>
      </c>
      <c r="BA43" s="4">
        <f t="shared" si="38"/>
        <v>511.34594815418393</v>
      </c>
      <c r="BB43" s="4">
        <f t="shared" si="38"/>
        <v>510.90302969757113</v>
      </c>
      <c r="BC43" s="4">
        <f t="shared" si="38"/>
        <v>510.45823860648846</v>
      </c>
      <c r="BD43" s="4">
        <f t="shared" si="38"/>
        <v>510.01156797842191</v>
      </c>
      <c r="BE43" s="4">
        <f t="shared" si="38"/>
        <v>509.56301088674797</v>
      </c>
      <c r="BF43" s="4">
        <f t="shared" si="38"/>
        <v>509.11256038065238</v>
      </c>
      <c r="BG43" s="4">
        <f t="shared" si="38"/>
        <v>508.66020948504661</v>
      </c>
      <c r="BH43" s="4">
        <f t="shared" si="38"/>
        <v>508.20595120048608</v>
      </c>
      <c r="BI43" s="4">
        <f t="shared" si="38"/>
        <v>507.74977850308647</v>
      </c>
      <c r="BJ43" s="4">
        <f t="shared" si="38"/>
        <v>507.29168434444074</v>
      </c>
      <c r="BK43" s="4">
        <f t="shared" si="38"/>
        <v>506.83166165153546</v>
      </c>
      <c r="BL43" s="4">
        <f t="shared" si="38"/>
        <v>506.36970332666675</v>
      </c>
      <c r="BM43" s="4">
        <f t="shared" si="38"/>
        <v>505.90580224735658</v>
      </c>
      <c r="BN43" s="4">
        <f t="shared" si="38"/>
        <v>505.43995126626788</v>
      </c>
      <c r="BO43" s="4">
        <f t="shared" si="38"/>
        <v>504.97214321111977</v>
      </c>
      <c r="BP43" s="4">
        <f t="shared" ref="BP43:EA43" si="39">+(BP34+BP42)*$B$13</f>
        <v>504.50237088460312</v>
      </c>
      <c r="BQ43" s="4">
        <f t="shared" si="39"/>
        <v>504.03062706429483</v>
      </c>
      <c r="BR43" s="4">
        <f t="shared" si="39"/>
        <v>503.55690450257197</v>
      </c>
      <c r="BS43" s="4">
        <f t="shared" si="39"/>
        <v>503.08119592652662</v>
      </c>
      <c r="BT43" s="4">
        <f t="shared" si="39"/>
        <v>502.60349403787916</v>
      </c>
      <c r="BU43" s="4">
        <f t="shared" si="39"/>
        <v>502.1237915128919</v>
      </c>
      <c r="BV43" s="4">
        <f t="shared" si="39"/>
        <v>501.64208100228257</v>
      </c>
      <c r="BW43" s="4">
        <f t="shared" si="39"/>
        <v>501.15835513113723</v>
      </c>
      <c r="BX43" s="4">
        <f t="shared" si="39"/>
        <v>500.67260649882252</v>
      </c>
      <c r="BY43" s="4">
        <f t="shared" si="39"/>
        <v>500.18482767889856</v>
      </c>
      <c r="BZ43" s="4">
        <f t="shared" si="39"/>
        <v>499.69501121903096</v>
      </c>
      <c r="CA43" s="4">
        <f t="shared" si="39"/>
        <v>499.20314964090221</v>
      </c>
      <c r="CB43" s="4">
        <f t="shared" si="39"/>
        <v>498.70923544012362</v>
      </c>
      <c r="CC43" s="4">
        <f t="shared" si="39"/>
        <v>498.21326108614625</v>
      </c>
      <c r="CD43" s="4">
        <f t="shared" si="39"/>
        <v>497.71521902217177</v>
      </c>
      <c r="CE43" s="4">
        <f t="shared" si="39"/>
        <v>497.2151016650634</v>
      </c>
      <c r="CF43" s="4">
        <f t="shared" si="39"/>
        <v>496.71290140525593</v>
      </c>
      <c r="CG43" s="4">
        <f t="shared" si="39"/>
        <v>496.20861060666539</v>
      </c>
      <c r="CH43" s="4">
        <f t="shared" si="39"/>
        <v>495.70222160659938</v>
      </c>
      <c r="CI43" s="4">
        <f t="shared" si="39"/>
        <v>495.19372671566617</v>
      </c>
      <c r="CJ43" s="4">
        <f t="shared" si="39"/>
        <v>494.68311821768356</v>
      </c>
      <c r="CK43" s="4">
        <f t="shared" si="39"/>
        <v>494.17038836958801</v>
      </c>
      <c r="CL43" s="4">
        <f t="shared" si="39"/>
        <v>493.65552940134262</v>
      </c>
      <c r="CM43" s="4">
        <f t="shared" si="39"/>
        <v>493.13853351584601</v>
      </c>
      <c r="CN43" s="4">
        <f t="shared" si="39"/>
        <v>492.61939288883946</v>
      </c>
      <c r="CO43" s="4">
        <f t="shared" si="39"/>
        <v>492.09809966881483</v>
      </c>
      <c r="CP43" s="4">
        <f t="shared" si="39"/>
        <v>491.57464597692149</v>
      </c>
      <c r="CQ43" s="4">
        <f t="shared" si="39"/>
        <v>491.04902390687369</v>
      </c>
      <c r="CR43" s="4">
        <f t="shared" si="39"/>
        <v>490.52122552485667</v>
      </c>
      <c r="CS43" s="4">
        <f t="shared" si="39"/>
        <v>489.99124286943311</v>
      </c>
      <c r="CT43" s="4">
        <f t="shared" si="39"/>
        <v>489.45906795144936</v>
      </c>
      <c r="CU43" s="4">
        <f t="shared" si="39"/>
        <v>488.92469275394069</v>
      </c>
      <c r="CV43" s="4">
        <f t="shared" si="39"/>
        <v>488.38810923203664</v>
      </c>
      <c r="CW43" s="4">
        <f t="shared" si="39"/>
        <v>487.84930931286635</v>
      </c>
      <c r="CX43" s="4">
        <f t="shared" si="39"/>
        <v>487.30828489546337</v>
      </c>
      <c r="CY43" s="4">
        <f t="shared" si="39"/>
        <v>486.76502785066901</v>
      </c>
      <c r="CZ43" s="4">
        <f t="shared" si="39"/>
        <v>486.21953002103771</v>
      </c>
      <c r="DA43" s="4">
        <f t="shared" si="39"/>
        <v>485.67178322073994</v>
      </c>
      <c r="DB43" s="4">
        <f t="shared" si="39"/>
        <v>485.12177923546602</v>
      </c>
      <c r="DC43" s="4">
        <f t="shared" si="39"/>
        <v>484.5695098223286</v>
      </c>
      <c r="DD43" s="4">
        <f t="shared" si="39"/>
        <v>484.01496670976621</v>
      </c>
      <c r="DE43" s="4">
        <f t="shared" si="39"/>
        <v>483.45814159744509</v>
      </c>
      <c r="DF43" s="4">
        <f t="shared" si="39"/>
        <v>482.8990261561616</v>
      </c>
      <c r="DG43" s="4">
        <f t="shared" si="39"/>
        <v>482.33761202774355</v>
      </c>
      <c r="DH43" s="4">
        <f t="shared" si="39"/>
        <v>481.77389082495239</v>
      </c>
      <c r="DI43" s="4">
        <f t="shared" si="39"/>
        <v>481.20785413138367</v>
      </c>
      <c r="DJ43" s="4">
        <f t="shared" si="39"/>
        <v>480.63949350136761</v>
      </c>
      <c r="DK43" s="4">
        <f t="shared" si="39"/>
        <v>480.06880045987066</v>
      </c>
      <c r="DL43" s="4">
        <f t="shared" si="39"/>
        <v>479.49576650239419</v>
      </c>
      <c r="DM43" s="4">
        <f t="shared" si="39"/>
        <v>478.92038309487555</v>
      </c>
      <c r="DN43" s="4">
        <f t="shared" si="39"/>
        <v>478.34264167358612</v>
      </c>
      <c r="DO43" s="4">
        <f t="shared" si="39"/>
        <v>477.76253364503168</v>
      </c>
      <c r="DP43" s="4">
        <f t="shared" si="39"/>
        <v>477.18005038585068</v>
      </c>
      <c r="DQ43" s="4">
        <f t="shared" si="39"/>
        <v>476.59518324271204</v>
      </c>
      <c r="DR43" s="4">
        <f t="shared" si="39"/>
        <v>476.00792353221425</v>
      </c>
      <c r="DS43" s="4">
        <f t="shared" si="39"/>
        <v>475.41826254078251</v>
      </c>
      <c r="DT43" s="4">
        <f t="shared" si="39"/>
        <v>474.82619152456584</v>
      </c>
      <c r="DU43" s="4">
        <f t="shared" si="39"/>
        <v>474.23170170933486</v>
      </c>
      <c r="DV43" s="4">
        <f t="shared" si="39"/>
        <v>473.63478429037792</v>
      </c>
      <c r="DW43" s="4">
        <f t="shared" si="39"/>
        <v>473.03543043239767</v>
      </c>
      <c r="DX43" s="4">
        <f t="shared" si="39"/>
        <v>472.43363126940665</v>
      </c>
      <c r="DY43" s="4">
        <f t="shared" si="39"/>
        <v>471.82937790462364</v>
      </c>
      <c r="DZ43" s="4">
        <f t="shared" si="39"/>
        <v>471.22266141036835</v>
      </c>
      <c r="EA43" s="4">
        <f t="shared" si="39"/>
        <v>470.61347282795657</v>
      </c>
      <c r="EB43" s="4">
        <f t="shared" ref="EB43:GM43" si="40">+(EB34+EB42)*$B$13</f>
        <v>470.00180316759463</v>
      </c>
      <c r="EC43" s="4">
        <f t="shared" si="40"/>
        <v>469.38764340827379</v>
      </c>
      <c r="ED43" s="4">
        <f t="shared" si="40"/>
        <v>468.77098449766413</v>
      </c>
      <c r="EE43" s="4">
        <f t="shared" si="40"/>
        <v>468.15181735200775</v>
      </c>
      <c r="EF43" s="4">
        <f t="shared" si="40"/>
        <v>467.53013285601241</v>
      </c>
      <c r="EG43" s="4">
        <f t="shared" si="40"/>
        <v>466.90592186274375</v>
      </c>
      <c r="EH43" s="4">
        <f t="shared" si="40"/>
        <v>466.27917519351814</v>
      </c>
      <c r="EI43" s="4">
        <f t="shared" si="40"/>
        <v>465.6498836377948</v>
      </c>
      <c r="EJ43" s="4">
        <f t="shared" si="40"/>
        <v>465.01803795306705</v>
      </c>
      <c r="EK43" s="4">
        <f t="shared" si="40"/>
        <v>464.38362886475414</v>
      </c>
      <c r="EL43" s="4">
        <f t="shared" si="40"/>
        <v>463.7466470660919</v>
      </c>
      <c r="EM43" s="4">
        <f t="shared" si="40"/>
        <v>463.10708321802349</v>
      </c>
      <c r="EN43" s="4">
        <f t="shared" si="40"/>
        <v>462.46492794908971</v>
      </c>
      <c r="EO43" s="4">
        <f t="shared" si="40"/>
        <v>461.82017185531868</v>
      </c>
      <c r="EP43" s="4">
        <f t="shared" si="40"/>
        <v>461.1728055001156</v>
      </c>
      <c r="EQ43" s="4">
        <f t="shared" si="40"/>
        <v>460.5228194141514</v>
      </c>
      <c r="ER43" s="4">
        <f t="shared" si="40"/>
        <v>459.87020409525223</v>
      </c>
      <c r="ES43" s="4">
        <f t="shared" si="40"/>
        <v>459.21495000828719</v>
      </c>
      <c r="ET43" s="4">
        <f t="shared" si="40"/>
        <v>458.55704758505658</v>
      </c>
      <c r="EU43" s="4">
        <f t="shared" si="40"/>
        <v>457.89648722417945</v>
      </c>
      <c r="EV43" s="4">
        <f t="shared" si="40"/>
        <v>457.23325929098121</v>
      </c>
      <c r="EW43" s="4">
        <f t="shared" si="40"/>
        <v>456.56735411737981</v>
      </c>
      <c r="EX43" s="4">
        <f t="shared" si="40"/>
        <v>455.89876200177309</v>
      </c>
      <c r="EY43" s="4">
        <f t="shared" si="40"/>
        <v>455.22747320892415</v>
      </c>
      <c r="EZ43" s="4">
        <f t="shared" si="40"/>
        <v>454.55347796984739</v>
      </c>
      <c r="FA43" s="4">
        <f t="shared" si="40"/>
        <v>453.87676648169378</v>
      </c>
      <c r="FB43" s="4">
        <f t="shared" si="40"/>
        <v>453.19732890763612</v>
      </c>
      <c r="FC43" s="4">
        <f t="shared" si="40"/>
        <v>452.51515537675294</v>
      </c>
      <c r="FD43" s="4">
        <f t="shared" si="40"/>
        <v>451.83023598391344</v>
      </c>
      <c r="FE43" s="4">
        <f t="shared" si="40"/>
        <v>451.14256078966082</v>
      </c>
      <c r="FF43" s="4">
        <f t="shared" si="40"/>
        <v>450.45211982009556</v>
      </c>
      <c r="FG43" s="4">
        <f t="shared" si="40"/>
        <v>449.7589030667591</v>
      </c>
      <c r="FH43" s="4">
        <f t="shared" si="40"/>
        <v>449.0629004865155</v>
      </c>
      <c r="FI43" s="4">
        <f t="shared" si="40"/>
        <v>448.36410200143462</v>
      </c>
      <c r="FJ43" s="4">
        <f t="shared" si="40"/>
        <v>447.66249749867313</v>
      </c>
      <c r="FK43" s="4">
        <f t="shared" si="40"/>
        <v>446.95807683035639</v>
      </c>
      <c r="FL43" s="4">
        <f t="shared" si="40"/>
        <v>446.25082981345963</v>
      </c>
      <c r="FM43" s="4">
        <f t="shared" si="40"/>
        <v>445.54074622968801</v>
      </c>
      <c r="FN43" s="4">
        <f t="shared" si="40"/>
        <v>444.82781582535705</v>
      </c>
      <c r="FO43" s="4">
        <f t="shared" si="40"/>
        <v>444.11202831127304</v>
      </c>
      <c r="FP43" s="4">
        <f t="shared" si="40"/>
        <v>443.39337336261167</v>
      </c>
      <c r="FQ43" s="4">
        <f t="shared" si="40"/>
        <v>442.67184061879715</v>
      </c>
      <c r="FR43" s="4">
        <f t="shared" si="40"/>
        <v>441.94741968338144</v>
      </c>
      <c r="FS43" s="4">
        <f t="shared" si="40"/>
        <v>441.22010012392144</v>
      </c>
      <c r="FT43" s="4">
        <f t="shared" si="40"/>
        <v>440.48987147185807</v>
      </c>
      <c r="FU43" s="4">
        <f t="shared" si="40"/>
        <v>439.75672322239222</v>
      </c>
      <c r="FV43" s="4">
        <f t="shared" si="40"/>
        <v>439.02064483436294</v>
      </c>
      <c r="FW43" s="4">
        <f t="shared" si="40"/>
        <v>438.2816257301231</v>
      </c>
      <c r="FX43" s="4">
        <f t="shared" si="40"/>
        <v>437.53965529541608</v>
      </c>
      <c r="FY43" s="4">
        <f t="shared" si="40"/>
        <v>436.7947228792512</v>
      </c>
      <c r="FZ43" s="4">
        <f t="shared" si="40"/>
        <v>436.04681779377938</v>
      </c>
      <c r="GA43" s="4">
        <f t="shared" si="40"/>
        <v>435.29592931416715</v>
      </c>
      <c r="GB43" s="4">
        <f t="shared" si="40"/>
        <v>434.54204667847222</v>
      </c>
      <c r="GC43" s="4">
        <f t="shared" si="40"/>
        <v>433.78515908751694</v>
      </c>
      <c r="GD43" s="4">
        <f t="shared" si="40"/>
        <v>433.02525570476161</v>
      </c>
      <c r="GE43" s="4">
        <f t="shared" si="40"/>
        <v>432.26232565617858</v>
      </c>
      <c r="GF43" s="4">
        <f t="shared" si="40"/>
        <v>431.49635803012404</v>
      </c>
      <c r="GG43" s="4">
        <f t="shared" si="40"/>
        <v>430.72734187721085</v>
      </c>
      <c r="GH43" s="4">
        <f t="shared" si="40"/>
        <v>429.95526621018053</v>
      </c>
      <c r="GI43" s="4">
        <f t="shared" si="40"/>
        <v>429.18012000377439</v>
      </c>
      <c r="GJ43" s="4">
        <f t="shared" si="40"/>
        <v>428.40189219460473</v>
      </c>
      <c r="GK43" s="4">
        <f t="shared" si="40"/>
        <v>427.62057168102581</v>
      </c>
      <c r="GL43" s="4">
        <f t="shared" si="40"/>
        <v>426.83614732300316</v>
      </c>
      <c r="GM43" s="4">
        <f t="shared" si="40"/>
        <v>426.04860794198402</v>
      </c>
      <c r="GN43" s="4">
        <f t="shared" ref="GN43:IY43" si="41">+(GN34+GN42)*$B$13</f>
        <v>425.25794232076686</v>
      </c>
      <c r="GO43" s="4">
        <f t="shared" si="41"/>
        <v>424.46413920336909</v>
      </c>
      <c r="GP43" s="4">
        <f t="shared" si="41"/>
        <v>423.66718729489691</v>
      </c>
      <c r="GQ43" s="4">
        <f t="shared" si="41"/>
        <v>422.86707526141203</v>
      </c>
      <c r="GR43" s="4">
        <f t="shared" si="41"/>
        <v>422.06379172980013</v>
      </c>
      <c r="GS43" s="4">
        <f t="shared" si="41"/>
        <v>421.25732528763734</v>
      </c>
      <c r="GT43" s="4">
        <f t="shared" si="41"/>
        <v>420.44766448305717</v>
      </c>
      <c r="GU43" s="4">
        <f t="shared" si="41"/>
        <v>419.63479782461678</v>
      </c>
      <c r="GV43" s="4">
        <f t="shared" si="41"/>
        <v>418.81871378116244</v>
      </c>
      <c r="GW43" s="4">
        <f t="shared" si="41"/>
        <v>417.99940078169476</v>
      </c>
      <c r="GX43" s="4">
        <f t="shared" si="41"/>
        <v>417.1768472152342</v>
      </c>
      <c r="GY43" s="4">
        <f t="shared" si="41"/>
        <v>416.35104143068457</v>
      </c>
      <c r="GZ43" s="4">
        <f t="shared" si="41"/>
        <v>415.52197173669737</v>
      </c>
      <c r="HA43" s="4">
        <f t="shared" si="41"/>
        <v>414.68962640153535</v>
      </c>
      <c r="HB43" s="4">
        <f t="shared" si="41"/>
        <v>413.85399365293546</v>
      </c>
      <c r="HC43" s="4">
        <f t="shared" si="41"/>
        <v>413.01506167797118</v>
      </c>
      <c r="HD43" s="4">
        <f t="shared" si="41"/>
        <v>412.17281862291497</v>
      </c>
      <c r="HE43" s="4">
        <f t="shared" si="41"/>
        <v>411.32725259309933</v>
      </c>
      <c r="HF43" s="4">
        <f t="shared" si="41"/>
        <v>410.47835165277883</v>
      </c>
      <c r="HG43" s="4">
        <f t="shared" si="41"/>
        <v>409.6261038249898</v>
      </c>
      <c r="HH43" s="4">
        <f t="shared" si="41"/>
        <v>408.7704970914113</v>
      </c>
      <c r="HI43" s="4">
        <f t="shared" si="41"/>
        <v>407.91151939222465</v>
      </c>
      <c r="HJ43" s="4">
        <f t="shared" si="41"/>
        <v>407.04915862597232</v>
      </c>
      <c r="HK43" s="4">
        <f t="shared" si="41"/>
        <v>406.18340264941742</v>
      </c>
      <c r="HL43" s="4">
        <f t="shared" si="41"/>
        <v>405.31423927740167</v>
      </c>
      <c r="HM43" s="4">
        <f t="shared" si="41"/>
        <v>404.44165628270309</v>
      </c>
      <c r="HN43" s="4">
        <f t="shared" si="41"/>
        <v>403.56564139589369</v>
      </c>
      <c r="HO43" s="4">
        <f t="shared" si="41"/>
        <v>402.68618230519621</v>
      </c>
      <c r="HP43" s="4">
        <f t="shared" si="41"/>
        <v>401.80326665634067</v>
      </c>
      <c r="HQ43" s="4">
        <f t="shared" si="41"/>
        <v>400.91688205241991</v>
      </c>
      <c r="HR43" s="4">
        <f t="shared" si="41"/>
        <v>400.02701605374574</v>
      </c>
      <c r="HS43" s="4">
        <f t="shared" si="41"/>
        <v>399.13365617770324</v>
      </c>
      <c r="HT43" s="4">
        <f t="shared" si="41"/>
        <v>398.23678989860548</v>
      </c>
      <c r="HU43" s="4">
        <f t="shared" si="41"/>
        <v>397.33640464754774</v>
      </c>
      <c r="HV43" s="4">
        <f t="shared" si="41"/>
        <v>396.43248781226049</v>
      </c>
      <c r="HW43" s="4">
        <f t="shared" si="41"/>
        <v>395.52502673696318</v>
      </c>
      <c r="HX43" s="4">
        <f t="shared" si="41"/>
        <v>394.61400872221554</v>
      </c>
      <c r="HY43" s="4">
        <f t="shared" si="41"/>
        <v>393.69942102477114</v>
      </c>
      <c r="HZ43" s="4">
        <f t="shared" si="41"/>
        <v>392.78125085742738</v>
      </c>
      <c r="IA43" s="4">
        <f t="shared" si="41"/>
        <v>391.85948538887766</v>
      </c>
      <c r="IB43" s="4">
        <f t="shared" si="41"/>
        <v>390.93411174356146</v>
      </c>
      <c r="IC43" s="4">
        <f t="shared" si="41"/>
        <v>390.00511700151384</v>
      </c>
      <c r="ID43" s="4">
        <f t="shared" si="41"/>
        <v>389.07248819821621</v>
      </c>
      <c r="IE43" s="4">
        <f t="shared" si="41"/>
        <v>388.13621232444405</v>
      </c>
      <c r="IF43" s="4">
        <f t="shared" si="41"/>
        <v>387.19627632611611</v>
      </c>
      <c r="IG43" s="4">
        <f t="shared" si="41"/>
        <v>386.25266710414229</v>
      </c>
      <c r="IH43" s="4">
        <f t="shared" si="41"/>
        <v>385.30537151427103</v>
      </c>
      <c r="II43" s="4">
        <f t="shared" si="41"/>
        <v>384.35437636693626</v>
      </c>
      <c r="IJ43" s="4">
        <f t="shared" si="41"/>
        <v>383.39966842710396</v>
      </c>
      <c r="IK43" s="4">
        <f t="shared" si="41"/>
        <v>382.44123441411801</v>
      </c>
      <c r="IL43" s="4">
        <f t="shared" si="41"/>
        <v>381.47906100154557</v>
      </c>
      <c r="IM43" s="4">
        <f t="shared" si="41"/>
        <v>380.51313481702221</v>
      </c>
      <c r="IN43" s="4">
        <f t="shared" si="41"/>
        <v>379.54344244209602</v>
      </c>
      <c r="IO43" s="4">
        <f t="shared" si="41"/>
        <v>378.56997041207154</v>
      </c>
      <c r="IP43" s="4">
        <f t="shared" si="41"/>
        <v>377.59270521585313</v>
      </c>
      <c r="IQ43" s="4">
        <f t="shared" si="41"/>
        <v>376.61163329578773</v>
      </c>
      <c r="IR43" s="4">
        <f t="shared" si="41"/>
        <v>375.62674104750721</v>
      </c>
      <c r="IS43" s="4">
        <f t="shared" si="41"/>
        <v>374.63801481977021</v>
      </c>
      <c r="IT43" s="4">
        <f t="shared" si="41"/>
        <v>373.64544091430287</v>
      </c>
      <c r="IU43" s="4">
        <f t="shared" si="41"/>
        <v>372.64900558564005</v>
      </c>
      <c r="IV43" s="4">
        <f t="shared" si="41"/>
        <v>371.64869504096526</v>
      </c>
    </row>
    <row r="44" spans="1:256" s="4" customFormat="1" x14ac:dyDescent="0.2">
      <c r="A44" t="s">
        <v>41</v>
      </c>
      <c r="B44" s="4">
        <f>B32+B38</f>
        <v>40000</v>
      </c>
      <c r="C44" s="4">
        <f>+C35+C39+C40+C41+C42-C43</f>
        <v>2190.9111818618239</v>
      </c>
      <c r="D44" s="4">
        <f t="shared" ref="D44:BO44" si="42">+D35+D39+D40+D41+D42-D43</f>
        <v>2192.6229263770192</v>
      </c>
      <c r="E44" s="4">
        <f t="shared" si="42"/>
        <v>2194.338484346154</v>
      </c>
      <c r="F44" s="4">
        <f t="shared" si="42"/>
        <v>2196.0578653268062</v>
      </c>
      <c r="G44" s="4">
        <f t="shared" si="42"/>
        <v>2197.7810789031555</v>
      </c>
      <c r="H44" s="4">
        <f t="shared" si="42"/>
        <v>2199.5081346860647</v>
      </c>
      <c r="I44" s="4">
        <f t="shared" si="42"/>
        <v>2201.2390423131569</v>
      </c>
      <c r="J44" s="4">
        <f t="shared" si="42"/>
        <v>2202.9738114488996</v>
      </c>
      <c r="K44" s="4">
        <f t="shared" si="42"/>
        <v>2204.7124517846819</v>
      </c>
      <c r="L44" s="4">
        <f t="shared" si="42"/>
        <v>2206.4549730388976</v>
      </c>
      <c r="M44" s="4">
        <f t="shared" si="42"/>
        <v>2208.2013849570267</v>
      </c>
      <c r="N44" s="4">
        <f t="shared" si="42"/>
        <v>2209.9516973117143</v>
      </c>
      <c r="O44" s="4">
        <f t="shared" si="42"/>
        <v>2211.7059199028554</v>
      </c>
      <c r="P44" s="4">
        <f t="shared" si="42"/>
        <v>2213.464062557674</v>
      </c>
      <c r="Q44" s="4">
        <f t="shared" si="42"/>
        <v>2215.2261351308066</v>
      </c>
      <c r="R44" s="4">
        <f t="shared" si="42"/>
        <v>2216.9921475043889</v>
      </c>
      <c r="S44" s="4">
        <f t="shared" si="42"/>
        <v>2218.7621095881277</v>
      </c>
      <c r="T44" s="4">
        <f t="shared" si="42"/>
        <v>2220.536031319396</v>
      </c>
      <c r="U44" s="4">
        <f t="shared" si="42"/>
        <v>2222.3139226633066</v>
      </c>
      <c r="V44" s="4">
        <f t="shared" si="42"/>
        <v>2224.0957936128043</v>
      </c>
      <c r="W44" s="4">
        <f t="shared" si="42"/>
        <v>2225.8816541887418</v>
      </c>
      <c r="X44" s="4">
        <f t="shared" si="42"/>
        <v>2227.6715144399686</v>
      </c>
      <c r="Y44" s="4">
        <f t="shared" si="42"/>
        <v>2229.4653844434133</v>
      </c>
      <c r="Z44" s="4">
        <f t="shared" si="42"/>
        <v>2231.2632743041686</v>
      </c>
      <c r="AA44" s="4">
        <f t="shared" si="42"/>
        <v>2233.0651941555766</v>
      </c>
      <c r="AB44" s="4">
        <f t="shared" si="42"/>
        <v>2234.8711541593148</v>
      </c>
      <c r="AC44" s="4">
        <f t="shared" si="42"/>
        <v>2236.6811645054777</v>
      </c>
      <c r="AD44" s="4">
        <f t="shared" si="42"/>
        <v>2238.4952354126667</v>
      </c>
      <c r="AE44" s="4">
        <f t="shared" si="42"/>
        <v>2240.3133771280736</v>
      </c>
      <c r="AF44" s="4">
        <f t="shared" si="42"/>
        <v>2242.1355999275679</v>
      </c>
      <c r="AG44" s="4">
        <f t="shared" si="42"/>
        <v>2243.9619141157827</v>
      </c>
      <c r="AH44" s="4">
        <f t="shared" si="42"/>
        <v>2245.7923300262023</v>
      </c>
      <c r="AI44" s="4">
        <f t="shared" si="42"/>
        <v>2247.6268580212472</v>
      </c>
      <c r="AJ44" s="4">
        <f t="shared" si="42"/>
        <v>2249.4655084923634</v>
      </c>
      <c r="AK44" s="4">
        <f t="shared" si="42"/>
        <v>2251.3082918601081</v>
      </c>
      <c r="AL44" s="4">
        <f t="shared" si="42"/>
        <v>2253.1552185742416</v>
      </c>
      <c r="AM44" s="4">
        <f t="shared" si="42"/>
        <v>2255.0062991138084</v>
      </c>
      <c r="AN44" s="4">
        <f t="shared" si="42"/>
        <v>2256.8615439872333</v>
      </c>
      <c r="AO44" s="4">
        <f t="shared" si="42"/>
        <v>2258.720963732404</v>
      </c>
      <c r="AP44" s="4">
        <f t="shared" si="42"/>
        <v>2260.5845689167631</v>
      </c>
      <c r="AQ44" s="4">
        <f t="shared" si="42"/>
        <v>2262.4523701373978</v>
      </c>
      <c r="AR44" s="4">
        <f t="shared" si="42"/>
        <v>2264.3243780211264</v>
      </c>
      <c r="AS44" s="4">
        <f t="shared" si="42"/>
        <v>2266.2006032245918</v>
      </c>
      <c r="AT44" s="4">
        <f t="shared" si="42"/>
        <v>2268.0810564343474</v>
      </c>
      <c r="AU44" s="4">
        <f t="shared" si="42"/>
        <v>2269.9657483669525</v>
      </c>
      <c r="AV44" s="4">
        <f t="shared" si="42"/>
        <v>2271.8546897690585</v>
      </c>
      <c r="AW44" s="4">
        <f t="shared" si="42"/>
        <v>2273.7478914175026</v>
      </c>
      <c r="AX44" s="4">
        <f t="shared" si="42"/>
        <v>2275.6453641193971</v>
      </c>
      <c r="AY44" s="4">
        <f t="shared" si="42"/>
        <v>2277.5471187122239</v>
      </c>
      <c r="AZ44" s="4">
        <f t="shared" si="42"/>
        <v>2279.45316606392</v>
      </c>
      <c r="BA44" s="4">
        <f t="shared" si="42"/>
        <v>2281.3635170729785</v>
      </c>
      <c r="BB44" s="4">
        <f t="shared" si="42"/>
        <v>2283.2781826685341</v>
      </c>
      <c r="BC44" s="4">
        <f t="shared" si="42"/>
        <v>2285.1971738104571</v>
      </c>
      <c r="BD44" s="4">
        <f t="shared" si="42"/>
        <v>2287.1205014894485</v>
      </c>
      <c r="BE44" s="4">
        <f t="shared" si="42"/>
        <v>2289.0481767271331</v>
      </c>
      <c r="BF44" s="4">
        <f t="shared" si="42"/>
        <v>2290.9802105761491</v>
      </c>
      <c r="BG44" s="4">
        <f t="shared" si="42"/>
        <v>2292.9166141202459</v>
      </c>
      <c r="BH44" s="4">
        <f t="shared" si="42"/>
        <v>2294.8573984743794</v>
      </c>
      <c r="BI44" s="4">
        <f t="shared" si="42"/>
        <v>2296.8025747848005</v>
      </c>
      <c r="BJ44" s="4">
        <f t="shared" si="42"/>
        <v>2298.7521542291561</v>
      </c>
      <c r="BK44" s="4">
        <f t="shared" si="42"/>
        <v>2300.7061480165817</v>
      </c>
      <c r="BL44" s="4">
        <f t="shared" si="42"/>
        <v>2302.6645673877942</v>
      </c>
      <c r="BM44" s="4">
        <f t="shared" si="42"/>
        <v>2304.6274236151921</v>
      </c>
      <c r="BN44" s="4">
        <f t="shared" si="42"/>
        <v>2306.5947280029486</v>
      </c>
      <c r="BO44" s="4">
        <f t="shared" si="42"/>
        <v>2308.5664918871098</v>
      </c>
      <c r="BP44" s="4">
        <f t="shared" ref="BP44:EA44" si="43">+BP35+BP39+BP40+BP41+BP42-BP43</f>
        <v>2310.5427266356864</v>
      </c>
      <c r="BQ44" s="4">
        <f t="shared" si="43"/>
        <v>2312.5234436487585</v>
      </c>
      <c r="BR44" s="4">
        <f t="shared" si="43"/>
        <v>2314.5086543585676</v>
      </c>
      <c r="BS44" s="4">
        <f t="shared" si="43"/>
        <v>2316.4983702296113</v>
      </c>
      <c r="BT44" s="4">
        <f t="shared" si="43"/>
        <v>2318.4926027587499</v>
      </c>
      <c r="BU44" s="4">
        <f t="shared" si="43"/>
        <v>2320.4913634752947</v>
      </c>
      <c r="BV44" s="4">
        <f t="shared" si="43"/>
        <v>2322.4946639411146</v>
      </c>
      <c r="BW44" s="4">
        <f t="shared" si="43"/>
        <v>2324.5025157507289</v>
      </c>
      <c r="BX44" s="4">
        <f t="shared" si="43"/>
        <v>2326.5149305314112</v>
      </c>
      <c r="BY44" s="4">
        <f t="shared" si="43"/>
        <v>2328.5319199432824</v>
      </c>
      <c r="BZ44" s="4">
        <f t="shared" si="43"/>
        <v>2330.5534956794168</v>
      </c>
      <c r="CA44" s="4">
        <f t="shared" si="43"/>
        <v>2332.5796694659407</v>
      </c>
      <c r="CB44" s="4">
        <f t="shared" si="43"/>
        <v>2334.6104530621269</v>
      </c>
      <c r="CC44" s="4">
        <f t="shared" si="43"/>
        <v>2336.6458582605051</v>
      </c>
      <c r="CD44" s="4">
        <f t="shared" si="43"/>
        <v>2338.6858968869547</v>
      </c>
      <c r="CE44" s="4">
        <f t="shared" si="43"/>
        <v>2340.7305808008086</v>
      </c>
      <c r="CF44" s="4">
        <f t="shared" si="43"/>
        <v>2342.7799218949558</v>
      </c>
      <c r="CG44" s="4">
        <f t="shared" si="43"/>
        <v>2344.833932095944</v>
      </c>
      <c r="CH44" s="4">
        <f t="shared" si="43"/>
        <v>2346.8926233640782</v>
      </c>
      <c r="CI44" s="4">
        <f t="shared" si="43"/>
        <v>2348.9560076935259</v>
      </c>
      <c r="CJ44" s="4">
        <f t="shared" si="43"/>
        <v>2351.0240971124213</v>
      </c>
      <c r="CK44" s="4">
        <f t="shared" si="43"/>
        <v>2353.0969036829633</v>
      </c>
      <c r="CL44" s="4">
        <f t="shared" si="43"/>
        <v>2355.1744395015266</v>
      </c>
      <c r="CM44" s="4">
        <f t="shared" si="43"/>
        <v>2357.2567166987587</v>
      </c>
      <c r="CN44" s="4">
        <f t="shared" si="43"/>
        <v>2359.3437474396869</v>
      </c>
      <c r="CO44" s="4">
        <f t="shared" si="43"/>
        <v>2361.435543923822</v>
      </c>
      <c r="CP44" s="4">
        <f t="shared" si="43"/>
        <v>2363.532118385267</v>
      </c>
      <c r="CQ44" s="4">
        <f t="shared" si="43"/>
        <v>2365.6334830928158</v>
      </c>
      <c r="CR44" s="4">
        <f t="shared" si="43"/>
        <v>2367.7396503500627</v>
      </c>
      <c r="CS44" s="4">
        <f t="shared" si="43"/>
        <v>2369.8506324955079</v>
      </c>
      <c r="CT44" s="4">
        <f t="shared" si="43"/>
        <v>2371.9664419026635</v>
      </c>
      <c r="CU44" s="4">
        <f t="shared" si="43"/>
        <v>2374.0870909801597</v>
      </c>
      <c r="CV44" s="4">
        <f t="shared" si="43"/>
        <v>2376.2125921718507</v>
      </c>
      <c r="CW44" s="4">
        <f t="shared" si="43"/>
        <v>2378.3429579569242</v>
      </c>
      <c r="CX44" s="4">
        <f t="shared" si="43"/>
        <v>2380.4782008500074</v>
      </c>
      <c r="CY44" s="4">
        <f t="shared" si="43"/>
        <v>2382.6183334012744</v>
      </c>
      <c r="CZ44" s="4">
        <f t="shared" si="43"/>
        <v>2384.7633681965558</v>
      </c>
      <c r="DA44" s="4">
        <f t="shared" si="43"/>
        <v>2386.9133178574471</v>
      </c>
      <c r="DB44" s="4">
        <f t="shared" si="43"/>
        <v>2389.068195041415</v>
      </c>
      <c r="DC44" s="4">
        <f t="shared" si="43"/>
        <v>2391.2280124419103</v>
      </c>
      <c r="DD44" s="4">
        <f t="shared" si="43"/>
        <v>2393.3927827884772</v>
      </c>
      <c r="DE44" s="4">
        <f t="shared" si="43"/>
        <v>2395.5625188468593</v>
      </c>
      <c r="DF44" s="4">
        <f t="shared" si="43"/>
        <v>2397.7372334191127</v>
      </c>
      <c r="DG44" s="4">
        <f t="shared" si="43"/>
        <v>2399.9169393437205</v>
      </c>
      <c r="DH44" s="4">
        <f t="shared" si="43"/>
        <v>2402.1016494956939</v>
      </c>
      <c r="DI44" s="4">
        <f t="shared" si="43"/>
        <v>2404.2913767866944</v>
      </c>
      <c r="DJ44" s="4">
        <f t="shared" si="43"/>
        <v>2406.4861341651376</v>
      </c>
      <c r="DK44" s="4">
        <f t="shared" si="43"/>
        <v>2408.6859346163092</v>
      </c>
      <c r="DL44" s="4">
        <f t="shared" si="43"/>
        <v>2410.8907911624765</v>
      </c>
      <c r="DM44" s="4">
        <f t="shared" si="43"/>
        <v>2413.1007168629999</v>
      </c>
      <c r="DN44" s="4">
        <f t="shared" si="43"/>
        <v>2415.3157248144494</v>
      </c>
      <c r="DO44" s="4">
        <f t="shared" si="43"/>
        <v>2417.5358281507142</v>
      </c>
      <c r="DP44" s="4">
        <f t="shared" si="43"/>
        <v>2419.7610400431186</v>
      </c>
      <c r="DQ44" s="4">
        <f t="shared" si="43"/>
        <v>2421.9913737005354</v>
      </c>
      <c r="DR44" s="4">
        <f t="shared" si="43"/>
        <v>2424.2268423695023</v>
      </c>
      <c r="DS44" s="4">
        <f t="shared" si="43"/>
        <v>2426.4674593343343</v>
      </c>
      <c r="DT44" s="4">
        <f t="shared" si="43"/>
        <v>2428.7132379172399</v>
      </c>
      <c r="DU44" s="4">
        <f t="shared" si="43"/>
        <v>2430.964191478437</v>
      </c>
      <c r="DV44" s="4">
        <f t="shared" si="43"/>
        <v>2433.2203334162709</v>
      </c>
      <c r="DW44" s="4">
        <f t="shared" si="43"/>
        <v>2435.4816771673259</v>
      </c>
      <c r="DX44" s="4">
        <f t="shared" si="43"/>
        <v>2437.7482362065466</v>
      </c>
      <c r="DY44" s="4">
        <f t="shared" si="43"/>
        <v>2440.0200240473537</v>
      </c>
      <c r="DZ44" s="4">
        <f t="shared" si="43"/>
        <v>2442.2970542417588</v>
      </c>
      <c r="EA44" s="4">
        <f t="shared" si="43"/>
        <v>2444.5793403804882</v>
      </c>
      <c r="EB44" s="4">
        <f t="shared" ref="EB44:GM44" si="44">+EB35+EB39+EB40+EB41+EB42-EB43</f>
        <v>2446.8668960930945</v>
      </c>
      <c r="EC44" s="4">
        <f t="shared" si="44"/>
        <v>2449.1597350480806</v>
      </c>
      <c r="ED44" s="4">
        <f t="shared" si="44"/>
        <v>2451.4578709530142</v>
      </c>
      <c r="EE44" s="4">
        <f t="shared" si="44"/>
        <v>2453.7613175546517</v>
      </c>
      <c r="EF44" s="4">
        <f t="shared" si="44"/>
        <v>2456.070088639055</v>
      </c>
      <c r="EG44" s="4">
        <f t="shared" si="44"/>
        <v>2458.3841980317129</v>
      </c>
      <c r="EH44" s="4">
        <f t="shared" si="44"/>
        <v>2460.7036595976592</v>
      </c>
      <c r="EI44" s="4">
        <f t="shared" si="44"/>
        <v>2463.0284872415978</v>
      </c>
      <c r="EJ44" s="4">
        <f t="shared" si="44"/>
        <v>2465.3586949080227</v>
      </c>
      <c r="EK44" s="4">
        <f t="shared" si="44"/>
        <v>2467.6942965813346</v>
      </c>
      <c r="EL44" s="4">
        <f t="shared" si="44"/>
        <v>2470.0353062859699</v>
      </c>
      <c r="EM44" s="4">
        <f t="shared" si="44"/>
        <v>2472.3817380865221</v>
      </c>
      <c r="EN44" s="4">
        <f t="shared" si="44"/>
        <v>2474.7336060878606</v>
      </c>
      <c r="EO44" s="4">
        <f t="shared" si="44"/>
        <v>2477.0909244352565</v>
      </c>
      <c r="EP44" s="4">
        <f t="shared" si="44"/>
        <v>2479.4537073145075</v>
      </c>
      <c r="EQ44" s="4">
        <f t="shared" si="44"/>
        <v>2481.8219689520597</v>
      </c>
      <c r="ER44" s="4">
        <f t="shared" si="44"/>
        <v>2484.1957236151334</v>
      </c>
      <c r="ES44" s="4">
        <f t="shared" si="44"/>
        <v>2486.5749856118455</v>
      </c>
      <c r="ET44" s="4">
        <f t="shared" si="44"/>
        <v>2488.9597692913403</v>
      </c>
      <c r="EU44" s="4">
        <f t="shared" si="44"/>
        <v>2491.3500890439086</v>
      </c>
      <c r="EV44" s="4">
        <f t="shared" si="44"/>
        <v>2493.7459593011172</v>
      </c>
      <c r="EW44" s="4">
        <f t="shared" si="44"/>
        <v>2496.1473945359357</v>
      </c>
      <c r="EX44" s="4">
        <f t="shared" si="44"/>
        <v>2498.5544092628606</v>
      </c>
      <c r="EY44" s="4">
        <f t="shared" si="44"/>
        <v>2500.9670180380485</v>
      </c>
      <c r="EZ44" s="4">
        <f t="shared" si="44"/>
        <v>2503.3852354594342</v>
      </c>
      <c r="FA44" s="4">
        <f t="shared" si="44"/>
        <v>2505.8090761668664</v>
      </c>
      <c r="FB44" s="4">
        <f t="shared" si="44"/>
        <v>2508.2385548422353</v>
      </c>
      <c r="FC44" s="4">
        <f t="shared" si="44"/>
        <v>2510.6736862095991</v>
      </c>
      <c r="FD44" s="4">
        <f t="shared" si="44"/>
        <v>2513.1144850353121</v>
      </c>
      <c r="FE44" s="4">
        <f t="shared" si="44"/>
        <v>2515.560966128161</v>
      </c>
      <c r="FF44" s="4">
        <f t="shared" si="44"/>
        <v>2518.0131443394866</v>
      </c>
      <c r="FG44" s="4">
        <f t="shared" si="44"/>
        <v>2520.4710345633189</v>
      </c>
      <c r="FH44" s="4">
        <f t="shared" si="44"/>
        <v>2522.9346517365097</v>
      </c>
      <c r="FI44" s="4">
        <f t="shared" si="44"/>
        <v>2525.404010838859</v>
      </c>
      <c r="FJ44" s="4">
        <f t="shared" si="44"/>
        <v>2527.8791268932514</v>
      </c>
      <c r="FK44" s="4">
        <f t="shared" si="44"/>
        <v>2530.3600149657855</v>
      </c>
      <c r="FL44" s="4">
        <f t="shared" si="44"/>
        <v>2532.8466901659058</v>
      </c>
      <c r="FM44" s="4">
        <f t="shared" si="44"/>
        <v>2535.3391676465399</v>
      </c>
      <c r="FN44" s="4">
        <f t="shared" si="44"/>
        <v>2537.8374626042282</v>
      </c>
      <c r="FO44" s="4">
        <f t="shared" si="44"/>
        <v>2540.3415902792585</v>
      </c>
      <c r="FP44" s="4">
        <f t="shared" si="44"/>
        <v>2542.8515659558011</v>
      </c>
      <c r="FQ44" s="4">
        <f t="shared" si="44"/>
        <v>2545.367404962044</v>
      </c>
      <c r="FR44" s="4">
        <f t="shared" si="44"/>
        <v>2547.8891226703245</v>
      </c>
      <c r="FS44" s="4">
        <f t="shared" si="44"/>
        <v>2550.4167344972711</v>
      </c>
      <c r="FT44" s="4">
        <f t="shared" si="44"/>
        <v>2552.9502559039338</v>
      </c>
      <c r="FU44" s="4">
        <f t="shared" si="44"/>
        <v>2555.4897023959224</v>
      </c>
      <c r="FV44" s="4">
        <f t="shared" si="44"/>
        <v>2558.035089523546</v>
      </c>
      <c r="FW44" s="4">
        <f t="shared" si="44"/>
        <v>2560.5864328819471</v>
      </c>
      <c r="FX44" s="4">
        <f t="shared" si="44"/>
        <v>2563.1437481112366</v>
      </c>
      <c r="FY44" s="4">
        <f t="shared" si="44"/>
        <v>2565.7070508966426</v>
      </c>
      <c r="FZ44" s="4">
        <f t="shared" si="44"/>
        <v>2568.2763569686385</v>
      </c>
      <c r="GA44" s="4">
        <f t="shared" si="44"/>
        <v>2570.8516821030853</v>
      </c>
      <c r="GB44" s="4">
        <f t="shared" si="44"/>
        <v>2573.4330421213726</v>
      </c>
      <c r="GC44" s="4">
        <f t="shared" si="44"/>
        <v>2576.0204528905579</v>
      </c>
      <c r="GD44" s="4">
        <f t="shared" si="44"/>
        <v>2578.6139303235063</v>
      </c>
      <c r="GE44" s="4">
        <f t="shared" si="44"/>
        <v>2581.2134903790343</v>
      </c>
      <c r="GF44" s="4">
        <f t="shared" si="44"/>
        <v>2583.8191490620443</v>
      </c>
      <c r="GG44" s="4">
        <f t="shared" si="44"/>
        <v>2586.4309224236749</v>
      </c>
      <c r="GH44" s="4">
        <f t="shared" si="44"/>
        <v>2589.0488265614367</v>
      </c>
      <c r="GI44" s="4">
        <f t="shared" si="44"/>
        <v>2591.67287761936</v>
      </c>
      <c r="GJ44" s="4">
        <f t="shared" si="44"/>
        <v>2594.3030917881315</v>
      </c>
      <c r="GK44" s="4">
        <f t="shared" si="44"/>
        <v>2596.9394853052454</v>
      </c>
      <c r="GL44" s="4">
        <f t="shared" si="44"/>
        <v>2599.582074455142</v>
      </c>
      <c r="GM44" s="4">
        <f t="shared" si="44"/>
        <v>2602.2308755693548</v>
      </c>
      <c r="GN44" s="4">
        <f t="shared" ref="GN44:IY44" si="45">+GN35+GN39+GN40+GN41+GN42-GN43</f>
        <v>2604.8859050266551</v>
      </c>
      <c r="GO44" s="4">
        <f t="shared" si="45"/>
        <v>2607.5471792531957</v>
      </c>
      <c r="GP44" s="4">
        <f t="shared" si="45"/>
        <v>2610.2147147226583</v>
      </c>
      <c r="GQ44" s="4">
        <f t="shared" si="45"/>
        <v>2612.8885279564033</v>
      </c>
      <c r="GR44" s="4">
        <f t="shared" si="45"/>
        <v>2615.5686355236089</v>
      </c>
      <c r="GS44" s="4">
        <f t="shared" si="45"/>
        <v>2618.255054041424</v>
      </c>
      <c r="GT44" s="4">
        <f t="shared" si="45"/>
        <v>2620.9478001751163</v>
      </c>
      <c r="GU44" s="4">
        <f t="shared" si="45"/>
        <v>2623.6468906382174</v>
      </c>
      <c r="GV44" s="4">
        <f t="shared" si="45"/>
        <v>2626.3523421926734</v>
      </c>
      <c r="GW44" s="4">
        <f t="shared" si="45"/>
        <v>2629.064171648994</v>
      </c>
      <c r="GX44" s="4">
        <f t="shared" si="45"/>
        <v>2631.7823958664026</v>
      </c>
      <c r="GY44" s="4">
        <f t="shared" si="45"/>
        <v>2634.5070317529858</v>
      </c>
      <c r="GZ44" s="4">
        <f t="shared" si="45"/>
        <v>2637.2380962658431</v>
      </c>
      <c r="HA44" s="4">
        <f t="shared" si="45"/>
        <v>2639.9756064112394</v>
      </c>
      <c r="HB44" s="4">
        <f t="shared" si="45"/>
        <v>2642.7195792447578</v>
      </c>
      <c r="HC44" s="4">
        <f t="shared" si="45"/>
        <v>2645.4700318714486</v>
      </c>
      <c r="HD44" s="4">
        <f t="shared" si="45"/>
        <v>2648.2269814459842</v>
      </c>
      <c r="HE44" s="4">
        <f t="shared" si="45"/>
        <v>2650.9904451728116</v>
      </c>
      <c r="HF44" s="4">
        <f t="shared" si="45"/>
        <v>2653.7604403063056</v>
      </c>
      <c r="HG44" s="4">
        <f t="shared" si="45"/>
        <v>2656.5369841509232</v>
      </c>
      <c r="HH44" s="4">
        <f t="shared" si="45"/>
        <v>2659.3200940613583</v>
      </c>
      <c r="HI44" s="4">
        <f t="shared" si="45"/>
        <v>2662.1097874426969</v>
      </c>
      <c r="HJ44" s="4">
        <f t="shared" si="45"/>
        <v>2664.906081750571</v>
      </c>
      <c r="HK44" s="4">
        <f t="shared" si="45"/>
        <v>2667.7089944913173</v>
      </c>
      <c r="HL44" s="4">
        <f t="shared" si="45"/>
        <v>2670.5185432221315</v>
      </c>
      <c r="HM44" s="4">
        <f t="shared" si="45"/>
        <v>2673.3347455512258</v>
      </c>
      <c r="HN44" s="4">
        <f t="shared" si="45"/>
        <v>2676.1576191379886</v>
      </c>
      <c r="HO44" s="4">
        <f t="shared" si="45"/>
        <v>2678.9871816931395</v>
      </c>
      <c r="HP44" s="4">
        <f t="shared" si="45"/>
        <v>2681.8234509788895</v>
      </c>
      <c r="HQ44" s="4">
        <f t="shared" si="45"/>
        <v>2684.6664448090987</v>
      </c>
      <c r="HR44" s="4">
        <f t="shared" si="45"/>
        <v>2687.5161810494401</v>
      </c>
      <c r="HS44" s="4">
        <f t="shared" si="45"/>
        <v>2690.3726776175508</v>
      </c>
      <c r="HT44" s="4">
        <f t="shared" si="45"/>
        <v>2693.235952483205</v>
      </c>
      <c r="HU44" s="4">
        <f t="shared" si="45"/>
        <v>2696.1060236684625</v>
      </c>
      <c r="HV44" s="4">
        <f t="shared" si="45"/>
        <v>2698.9829092478399</v>
      </c>
      <c r="HW44" s="4">
        <f t="shared" si="45"/>
        <v>2701.8666273484678</v>
      </c>
      <c r="HX44" s="4">
        <f t="shared" si="45"/>
        <v>2704.7571961502545</v>
      </c>
      <c r="HY44" s="4">
        <f t="shared" si="45"/>
        <v>2707.6546338860503</v>
      </c>
      <c r="HZ44" s="4">
        <f t="shared" si="45"/>
        <v>2710.5589588418088</v>
      </c>
      <c r="IA44" s="4">
        <f t="shared" si="45"/>
        <v>2713.4701893567549</v>
      </c>
      <c r="IB44" s="4">
        <f t="shared" si="45"/>
        <v>2716.3883438235439</v>
      </c>
      <c r="IC44" s="4">
        <f t="shared" si="45"/>
        <v>2719.3134406884333</v>
      </c>
      <c r="ID44" s="4">
        <f t="shared" si="45"/>
        <v>2722.2454984514452</v>
      </c>
      <c r="IE44" s="4">
        <f t="shared" si="45"/>
        <v>2725.1845356665303</v>
      </c>
      <c r="IF44" s="4">
        <f t="shared" si="45"/>
        <v>2728.1305709417397</v>
      </c>
      <c r="IG44" s="4">
        <f t="shared" si="45"/>
        <v>2731.0836229393908</v>
      </c>
      <c r="IH44" s="4">
        <f t="shared" si="45"/>
        <v>2734.043710376232</v>
      </c>
      <c r="II44" s="4">
        <f t="shared" si="45"/>
        <v>2737.010852023614</v>
      </c>
      <c r="IJ44" s="4">
        <f t="shared" si="45"/>
        <v>2739.9850667076607</v>
      </c>
      <c r="IK44" s="4">
        <f t="shared" si="45"/>
        <v>2742.9663733094353</v>
      </c>
      <c r="IL44" s="4">
        <f t="shared" si="45"/>
        <v>2745.9547907651104</v>
      </c>
      <c r="IM44" s="4">
        <f t="shared" si="45"/>
        <v>2748.9503380661417</v>
      </c>
      <c r="IN44" s="4">
        <f t="shared" si="45"/>
        <v>2751.9530342594376</v>
      </c>
      <c r="IO44" s="4">
        <f t="shared" si="45"/>
        <v>2754.962898447528</v>
      </c>
      <c r="IP44" s="4">
        <f t="shared" si="45"/>
        <v>2757.9799497887429</v>
      </c>
      <c r="IQ44" s="4">
        <f t="shared" si="45"/>
        <v>2761.0042074973794</v>
      </c>
      <c r="IR44" s="4">
        <f t="shared" si="45"/>
        <v>2764.0356908438789</v>
      </c>
      <c r="IS44" s="4">
        <f t="shared" si="45"/>
        <v>2767.0744191549984</v>
      </c>
      <c r="IT44" s="4">
        <f t="shared" si="45"/>
        <v>2770.1204118139872</v>
      </c>
      <c r="IU44" s="4">
        <f t="shared" si="45"/>
        <v>2773.1736882607611</v>
      </c>
      <c r="IV44" s="4">
        <f t="shared" si="45"/>
        <v>2776.2342679920766</v>
      </c>
    </row>
    <row r="45" spans="1:256" s="4" customFormat="1" x14ac:dyDescent="0.2">
      <c r="A45"/>
    </row>
    <row r="46" spans="1:256" s="6" customFormat="1" x14ac:dyDescent="0.2">
      <c r="A46" s="5" t="s">
        <v>15</v>
      </c>
    </row>
    <row r="47" spans="1:256" s="4" customFormat="1" x14ac:dyDescent="0.2">
      <c r="A47" t="s">
        <v>16</v>
      </c>
      <c r="C47" s="4">
        <f>+C44</f>
        <v>2190.9111818618239</v>
      </c>
      <c r="D47" s="4">
        <f t="shared" ref="D47:BO47" si="46">+D44</f>
        <v>2192.6229263770192</v>
      </c>
      <c r="E47" s="4">
        <f t="shared" si="46"/>
        <v>2194.338484346154</v>
      </c>
      <c r="F47" s="4">
        <f t="shared" si="46"/>
        <v>2196.0578653268062</v>
      </c>
      <c r="G47" s="4">
        <f t="shared" si="46"/>
        <v>2197.7810789031555</v>
      </c>
      <c r="H47" s="4">
        <f t="shared" si="46"/>
        <v>2199.5081346860647</v>
      </c>
      <c r="I47" s="4">
        <f t="shared" si="46"/>
        <v>2201.2390423131569</v>
      </c>
      <c r="J47" s="4">
        <f t="shared" si="46"/>
        <v>2202.9738114488996</v>
      </c>
      <c r="K47" s="4">
        <f t="shared" si="46"/>
        <v>2204.7124517846819</v>
      </c>
      <c r="L47" s="4">
        <f t="shared" si="46"/>
        <v>2206.4549730388976</v>
      </c>
      <c r="M47" s="4">
        <f t="shared" si="46"/>
        <v>2208.2013849570267</v>
      </c>
      <c r="N47" s="4">
        <f t="shared" si="46"/>
        <v>2209.9516973117143</v>
      </c>
      <c r="O47" s="4">
        <f t="shared" si="46"/>
        <v>2211.7059199028554</v>
      </c>
      <c r="P47" s="4">
        <f t="shared" si="46"/>
        <v>2213.464062557674</v>
      </c>
      <c r="Q47" s="4">
        <f t="shared" si="46"/>
        <v>2215.2261351308066</v>
      </c>
      <c r="R47" s="4">
        <f t="shared" si="46"/>
        <v>2216.9921475043889</v>
      </c>
      <c r="S47" s="4">
        <f t="shared" si="46"/>
        <v>2218.7621095881277</v>
      </c>
      <c r="T47" s="4">
        <f t="shared" si="46"/>
        <v>2220.536031319396</v>
      </c>
      <c r="U47" s="4">
        <f t="shared" si="46"/>
        <v>2222.3139226633066</v>
      </c>
      <c r="V47" s="4">
        <f t="shared" si="46"/>
        <v>2224.0957936128043</v>
      </c>
      <c r="W47" s="4">
        <f t="shared" si="46"/>
        <v>2225.8816541887418</v>
      </c>
      <c r="X47" s="4">
        <f t="shared" si="46"/>
        <v>2227.6715144399686</v>
      </c>
      <c r="Y47" s="4">
        <f t="shared" si="46"/>
        <v>2229.4653844434133</v>
      </c>
      <c r="Z47" s="4">
        <f t="shared" si="46"/>
        <v>2231.2632743041686</v>
      </c>
      <c r="AA47" s="4">
        <f t="shared" si="46"/>
        <v>2233.0651941555766</v>
      </c>
      <c r="AB47" s="4">
        <f t="shared" si="46"/>
        <v>2234.8711541593148</v>
      </c>
      <c r="AC47" s="4">
        <f t="shared" si="46"/>
        <v>2236.6811645054777</v>
      </c>
      <c r="AD47" s="4">
        <f t="shared" si="46"/>
        <v>2238.4952354126667</v>
      </c>
      <c r="AE47" s="4">
        <f t="shared" si="46"/>
        <v>2240.3133771280736</v>
      </c>
      <c r="AF47" s="4">
        <f t="shared" si="46"/>
        <v>2242.1355999275679</v>
      </c>
      <c r="AG47" s="4">
        <f t="shared" si="46"/>
        <v>2243.9619141157827</v>
      </c>
      <c r="AH47" s="4">
        <f t="shared" si="46"/>
        <v>2245.7923300262023</v>
      </c>
      <c r="AI47" s="4">
        <f t="shared" si="46"/>
        <v>2247.6268580212472</v>
      </c>
      <c r="AJ47" s="4">
        <f t="shared" si="46"/>
        <v>2249.4655084923634</v>
      </c>
      <c r="AK47" s="4">
        <f t="shared" si="46"/>
        <v>2251.3082918601081</v>
      </c>
      <c r="AL47" s="4">
        <f t="shared" si="46"/>
        <v>2253.1552185742416</v>
      </c>
      <c r="AM47" s="4">
        <f t="shared" si="46"/>
        <v>2255.0062991138084</v>
      </c>
      <c r="AN47" s="4">
        <f t="shared" si="46"/>
        <v>2256.8615439872333</v>
      </c>
      <c r="AO47" s="4">
        <f t="shared" si="46"/>
        <v>2258.720963732404</v>
      </c>
      <c r="AP47" s="4">
        <f t="shared" si="46"/>
        <v>2260.5845689167631</v>
      </c>
      <c r="AQ47" s="4">
        <f t="shared" si="46"/>
        <v>2262.4523701373978</v>
      </c>
      <c r="AR47" s="4">
        <f t="shared" si="46"/>
        <v>2264.3243780211264</v>
      </c>
      <c r="AS47" s="4">
        <f t="shared" si="46"/>
        <v>2266.2006032245918</v>
      </c>
      <c r="AT47" s="4">
        <f t="shared" si="46"/>
        <v>2268.0810564343474</v>
      </c>
      <c r="AU47" s="4">
        <f t="shared" si="46"/>
        <v>2269.9657483669525</v>
      </c>
      <c r="AV47" s="4">
        <f t="shared" si="46"/>
        <v>2271.8546897690585</v>
      </c>
      <c r="AW47" s="4">
        <f t="shared" si="46"/>
        <v>2273.7478914175026</v>
      </c>
      <c r="AX47" s="4">
        <f t="shared" si="46"/>
        <v>2275.6453641193971</v>
      </c>
      <c r="AY47" s="4">
        <f t="shared" si="46"/>
        <v>2277.5471187122239</v>
      </c>
      <c r="AZ47" s="4">
        <f t="shared" si="46"/>
        <v>2279.45316606392</v>
      </c>
      <c r="BA47" s="4">
        <f t="shared" si="46"/>
        <v>2281.3635170729785</v>
      </c>
      <c r="BB47" s="4">
        <f t="shared" si="46"/>
        <v>2283.2781826685341</v>
      </c>
      <c r="BC47" s="4">
        <f t="shared" si="46"/>
        <v>2285.1971738104571</v>
      </c>
      <c r="BD47" s="4">
        <f t="shared" si="46"/>
        <v>2287.1205014894485</v>
      </c>
      <c r="BE47" s="4">
        <f t="shared" si="46"/>
        <v>2289.0481767271331</v>
      </c>
      <c r="BF47" s="4">
        <f t="shared" si="46"/>
        <v>2290.9802105761491</v>
      </c>
      <c r="BG47" s="4">
        <f t="shared" si="46"/>
        <v>2292.9166141202459</v>
      </c>
      <c r="BH47" s="4">
        <f t="shared" si="46"/>
        <v>2294.8573984743794</v>
      </c>
      <c r="BI47" s="4">
        <f t="shared" si="46"/>
        <v>2296.8025747848005</v>
      </c>
      <c r="BJ47" s="4">
        <f t="shared" si="46"/>
        <v>2298.7521542291561</v>
      </c>
      <c r="BK47" s="4">
        <f t="shared" si="46"/>
        <v>2300.7061480165817</v>
      </c>
      <c r="BL47" s="4">
        <f t="shared" si="46"/>
        <v>2302.6645673877942</v>
      </c>
      <c r="BM47" s="4">
        <f t="shared" si="46"/>
        <v>2304.6274236151921</v>
      </c>
      <c r="BN47" s="4">
        <f t="shared" si="46"/>
        <v>2306.5947280029486</v>
      </c>
      <c r="BO47" s="4">
        <f t="shared" si="46"/>
        <v>2308.5664918871098</v>
      </c>
      <c r="BP47" s="4">
        <f t="shared" ref="BP47:EA47" si="47">+BP44</f>
        <v>2310.5427266356864</v>
      </c>
      <c r="BQ47" s="4">
        <f t="shared" si="47"/>
        <v>2312.5234436487585</v>
      </c>
      <c r="BR47" s="4">
        <f t="shared" si="47"/>
        <v>2314.5086543585676</v>
      </c>
      <c r="BS47" s="4">
        <f t="shared" si="47"/>
        <v>2316.4983702296113</v>
      </c>
      <c r="BT47" s="4">
        <f t="shared" si="47"/>
        <v>2318.4926027587499</v>
      </c>
      <c r="BU47" s="4">
        <f t="shared" si="47"/>
        <v>2320.4913634752947</v>
      </c>
      <c r="BV47" s="4">
        <f t="shared" si="47"/>
        <v>2322.4946639411146</v>
      </c>
      <c r="BW47" s="4">
        <f t="shared" si="47"/>
        <v>2324.5025157507289</v>
      </c>
      <c r="BX47" s="4">
        <f t="shared" si="47"/>
        <v>2326.5149305314112</v>
      </c>
      <c r="BY47" s="4">
        <f t="shared" si="47"/>
        <v>2328.5319199432824</v>
      </c>
      <c r="BZ47" s="4">
        <f t="shared" si="47"/>
        <v>2330.5534956794168</v>
      </c>
      <c r="CA47" s="4">
        <f t="shared" si="47"/>
        <v>2332.5796694659407</v>
      </c>
      <c r="CB47" s="4">
        <f t="shared" si="47"/>
        <v>2334.6104530621269</v>
      </c>
      <c r="CC47" s="4">
        <f t="shared" si="47"/>
        <v>2336.6458582605051</v>
      </c>
      <c r="CD47" s="4">
        <f t="shared" si="47"/>
        <v>2338.6858968869547</v>
      </c>
      <c r="CE47" s="4">
        <f t="shared" si="47"/>
        <v>2340.7305808008086</v>
      </c>
      <c r="CF47" s="4">
        <f t="shared" si="47"/>
        <v>2342.7799218949558</v>
      </c>
      <c r="CG47" s="4">
        <f t="shared" si="47"/>
        <v>2344.833932095944</v>
      </c>
      <c r="CH47" s="4">
        <f t="shared" si="47"/>
        <v>2346.8926233640782</v>
      </c>
      <c r="CI47" s="4">
        <f t="shared" si="47"/>
        <v>2348.9560076935259</v>
      </c>
      <c r="CJ47" s="4">
        <f t="shared" si="47"/>
        <v>2351.0240971124213</v>
      </c>
      <c r="CK47" s="4">
        <f t="shared" si="47"/>
        <v>2353.0969036829633</v>
      </c>
      <c r="CL47" s="4">
        <f t="shared" si="47"/>
        <v>2355.1744395015266</v>
      </c>
      <c r="CM47" s="4">
        <f t="shared" si="47"/>
        <v>2357.2567166987587</v>
      </c>
      <c r="CN47" s="4">
        <f t="shared" si="47"/>
        <v>2359.3437474396869</v>
      </c>
      <c r="CO47" s="4">
        <f t="shared" si="47"/>
        <v>2361.435543923822</v>
      </c>
      <c r="CP47" s="4">
        <f t="shared" si="47"/>
        <v>2363.532118385267</v>
      </c>
      <c r="CQ47" s="4">
        <f t="shared" si="47"/>
        <v>2365.6334830928158</v>
      </c>
      <c r="CR47" s="4">
        <f t="shared" si="47"/>
        <v>2367.7396503500627</v>
      </c>
      <c r="CS47" s="4">
        <f t="shared" si="47"/>
        <v>2369.8506324955079</v>
      </c>
      <c r="CT47" s="4">
        <f t="shared" si="47"/>
        <v>2371.9664419026635</v>
      </c>
      <c r="CU47" s="4">
        <f t="shared" si="47"/>
        <v>2374.0870909801597</v>
      </c>
      <c r="CV47" s="4">
        <f t="shared" si="47"/>
        <v>2376.2125921718507</v>
      </c>
      <c r="CW47" s="4">
        <f t="shared" si="47"/>
        <v>2378.3429579569242</v>
      </c>
      <c r="CX47" s="4">
        <f t="shared" si="47"/>
        <v>2380.4782008500074</v>
      </c>
      <c r="CY47" s="4">
        <f t="shared" si="47"/>
        <v>2382.6183334012744</v>
      </c>
      <c r="CZ47" s="4">
        <f t="shared" si="47"/>
        <v>2384.7633681965558</v>
      </c>
      <c r="DA47" s="4">
        <f t="shared" si="47"/>
        <v>2386.9133178574471</v>
      </c>
      <c r="DB47" s="4">
        <f t="shared" si="47"/>
        <v>2389.068195041415</v>
      </c>
      <c r="DC47" s="4">
        <f t="shared" si="47"/>
        <v>2391.2280124419103</v>
      </c>
      <c r="DD47" s="4">
        <f t="shared" si="47"/>
        <v>2393.3927827884772</v>
      </c>
      <c r="DE47" s="4">
        <f t="shared" si="47"/>
        <v>2395.5625188468593</v>
      </c>
      <c r="DF47" s="4">
        <f t="shared" si="47"/>
        <v>2397.7372334191127</v>
      </c>
      <c r="DG47" s="4">
        <f t="shared" si="47"/>
        <v>2399.9169393437205</v>
      </c>
      <c r="DH47" s="4">
        <f t="shared" si="47"/>
        <v>2402.1016494956939</v>
      </c>
      <c r="DI47" s="4">
        <f t="shared" si="47"/>
        <v>2404.2913767866944</v>
      </c>
      <c r="DJ47" s="4">
        <f t="shared" si="47"/>
        <v>2406.4861341651376</v>
      </c>
      <c r="DK47" s="4">
        <f t="shared" si="47"/>
        <v>2408.6859346163092</v>
      </c>
      <c r="DL47" s="4">
        <f t="shared" si="47"/>
        <v>2410.8907911624765</v>
      </c>
      <c r="DM47" s="4">
        <f t="shared" si="47"/>
        <v>2413.1007168629999</v>
      </c>
      <c r="DN47" s="4">
        <f t="shared" si="47"/>
        <v>2415.3157248144494</v>
      </c>
      <c r="DO47" s="4">
        <f t="shared" si="47"/>
        <v>2417.5358281507142</v>
      </c>
      <c r="DP47" s="4">
        <f t="shared" si="47"/>
        <v>2419.7610400431186</v>
      </c>
      <c r="DQ47" s="4">
        <f t="shared" si="47"/>
        <v>2421.9913737005354</v>
      </c>
      <c r="DR47" s="4">
        <f t="shared" si="47"/>
        <v>2424.2268423695023</v>
      </c>
      <c r="DS47" s="4">
        <f t="shared" si="47"/>
        <v>2426.4674593343343</v>
      </c>
      <c r="DT47" s="4">
        <f t="shared" si="47"/>
        <v>2428.7132379172399</v>
      </c>
      <c r="DU47" s="4">
        <f t="shared" si="47"/>
        <v>2430.964191478437</v>
      </c>
      <c r="DV47" s="4">
        <f t="shared" si="47"/>
        <v>2433.2203334162709</v>
      </c>
      <c r="DW47" s="4">
        <f t="shared" si="47"/>
        <v>2435.4816771673259</v>
      </c>
      <c r="DX47" s="4">
        <f t="shared" si="47"/>
        <v>2437.7482362065466</v>
      </c>
      <c r="DY47" s="4">
        <f t="shared" si="47"/>
        <v>2440.0200240473537</v>
      </c>
      <c r="DZ47" s="4">
        <f t="shared" si="47"/>
        <v>2442.2970542417588</v>
      </c>
      <c r="EA47" s="4">
        <f t="shared" si="47"/>
        <v>2444.5793403804882</v>
      </c>
      <c r="EB47" s="4">
        <f t="shared" ref="EB47:GM47" si="48">+EB44</f>
        <v>2446.8668960930945</v>
      </c>
      <c r="EC47" s="4">
        <f t="shared" si="48"/>
        <v>2449.1597350480806</v>
      </c>
      <c r="ED47" s="4">
        <f t="shared" si="48"/>
        <v>2451.4578709530142</v>
      </c>
      <c r="EE47" s="4">
        <f t="shared" si="48"/>
        <v>2453.7613175546517</v>
      </c>
      <c r="EF47" s="4">
        <f t="shared" si="48"/>
        <v>2456.070088639055</v>
      </c>
      <c r="EG47" s="4">
        <f t="shared" si="48"/>
        <v>2458.3841980317129</v>
      </c>
      <c r="EH47" s="4">
        <f t="shared" si="48"/>
        <v>2460.7036595976592</v>
      </c>
      <c r="EI47" s="4">
        <f t="shared" si="48"/>
        <v>2463.0284872415978</v>
      </c>
      <c r="EJ47" s="4">
        <f t="shared" si="48"/>
        <v>2465.3586949080227</v>
      </c>
      <c r="EK47" s="4">
        <f t="shared" si="48"/>
        <v>2467.6942965813346</v>
      </c>
      <c r="EL47" s="4">
        <f t="shared" si="48"/>
        <v>2470.0353062859699</v>
      </c>
      <c r="EM47" s="4">
        <f t="shared" si="48"/>
        <v>2472.3817380865221</v>
      </c>
      <c r="EN47" s="4">
        <f t="shared" si="48"/>
        <v>2474.7336060878606</v>
      </c>
      <c r="EO47" s="4">
        <f t="shared" si="48"/>
        <v>2477.0909244352565</v>
      </c>
      <c r="EP47" s="4">
        <f t="shared" si="48"/>
        <v>2479.4537073145075</v>
      </c>
      <c r="EQ47" s="4">
        <f t="shared" si="48"/>
        <v>2481.8219689520597</v>
      </c>
      <c r="ER47" s="4">
        <f t="shared" si="48"/>
        <v>2484.1957236151334</v>
      </c>
      <c r="ES47" s="4">
        <f t="shared" si="48"/>
        <v>2486.5749856118455</v>
      </c>
      <c r="ET47" s="4">
        <f t="shared" si="48"/>
        <v>2488.9597692913403</v>
      </c>
      <c r="EU47" s="4">
        <f t="shared" si="48"/>
        <v>2491.3500890439086</v>
      </c>
      <c r="EV47" s="4">
        <f t="shared" si="48"/>
        <v>2493.7459593011172</v>
      </c>
      <c r="EW47" s="4">
        <f t="shared" si="48"/>
        <v>2496.1473945359357</v>
      </c>
      <c r="EX47" s="4">
        <f t="shared" si="48"/>
        <v>2498.5544092628606</v>
      </c>
      <c r="EY47" s="4">
        <f t="shared" si="48"/>
        <v>2500.9670180380485</v>
      </c>
      <c r="EZ47" s="4">
        <f t="shared" si="48"/>
        <v>2503.3852354594342</v>
      </c>
      <c r="FA47" s="4">
        <f t="shared" si="48"/>
        <v>2505.8090761668664</v>
      </c>
      <c r="FB47" s="4">
        <f t="shared" si="48"/>
        <v>2508.2385548422353</v>
      </c>
      <c r="FC47" s="4">
        <f t="shared" si="48"/>
        <v>2510.6736862095991</v>
      </c>
      <c r="FD47" s="4">
        <f t="shared" si="48"/>
        <v>2513.1144850353121</v>
      </c>
      <c r="FE47" s="4">
        <f t="shared" si="48"/>
        <v>2515.560966128161</v>
      </c>
      <c r="FF47" s="4">
        <f t="shared" si="48"/>
        <v>2518.0131443394866</v>
      </c>
      <c r="FG47" s="4">
        <f t="shared" si="48"/>
        <v>2520.4710345633189</v>
      </c>
      <c r="FH47" s="4">
        <f t="shared" si="48"/>
        <v>2522.9346517365097</v>
      </c>
      <c r="FI47" s="4">
        <f t="shared" si="48"/>
        <v>2525.404010838859</v>
      </c>
      <c r="FJ47" s="4">
        <f t="shared" si="48"/>
        <v>2527.8791268932514</v>
      </c>
      <c r="FK47" s="4">
        <f t="shared" si="48"/>
        <v>2530.3600149657855</v>
      </c>
      <c r="FL47" s="4">
        <f t="shared" si="48"/>
        <v>2532.8466901659058</v>
      </c>
      <c r="FM47" s="4">
        <f t="shared" si="48"/>
        <v>2535.3391676465399</v>
      </c>
      <c r="FN47" s="4">
        <f t="shared" si="48"/>
        <v>2537.8374626042282</v>
      </c>
      <c r="FO47" s="4">
        <f t="shared" si="48"/>
        <v>2540.3415902792585</v>
      </c>
      <c r="FP47" s="4">
        <f t="shared" si="48"/>
        <v>2542.8515659558011</v>
      </c>
      <c r="FQ47" s="4">
        <f t="shared" si="48"/>
        <v>2545.367404962044</v>
      </c>
      <c r="FR47" s="4">
        <f t="shared" si="48"/>
        <v>2547.8891226703245</v>
      </c>
      <c r="FS47" s="4">
        <f t="shared" si="48"/>
        <v>2550.4167344972711</v>
      </c>
      <c r="FT47" s="4">
        <f t="shared" si="48"/>
        <v>2552.9502559039338</v>
      </c>
      <c r="FU47" s="4">
        <f t="shared" si="48"/>
        <v>2555.4897023959224</v>
      </c>
      <c r="FV47" s="4">
        <f t="shared" si="48"/>
        <v>2558.035089523546</v>
      </c>
      <c r="FW47" s="4">
        <f t="shared" si="48"/>
        <v>2560.5864328819471</v>
      </c>
      <c r="FX47" s="4">
        <f t="shared" si="48"/>
        <v>2563.1437481112366</v>
      </c>
      <c r="FY47" s="4">
        <f t="shared" si="48"/>
        <v>2565.7070508966426</v>
      </c>
      <c r="FZ47" s="4">
        <f t="shared" si="48"/>
        <v>2568.2763569686385</v>
      </c>
      <c r="GA47" s="4">
        <f t="shared" si="48"/>
        <v>2570.8516821030853</v>
      </c>
      <c r="GB47" s="4">
        <f t="shared" si="48"/>
        <v>2573.4330421213726</v>
      </c>
      <c r="GC47" s="4">
        <f t="shared" si="48"/>
        <v>2576.0204528905579</v>
      </c>
      <c r="GD47" s="4">
        <f t="shared" si="48"/>
        <v>2578.6139303235063</v>
      </c>
      <c r="GE47" s="4">
        <f t="shared" si="48"/>
        <v>2581.2134903790343</v>
      </c>
      <c r="GF47" s="4">
        <f t="shared" si="48"/>
        <v>2583.8191490620443</v>
      </c>
      <c r="GG47" s="4">
        <f t="shared" si="48"/>
        <v>2586.4309224236749</v>
      </c>
      <c r="GH47" s="4">
        <f t="shared" si="48"/>
        <v>2589.0488265614367</v>
      </c>
      <c r="GI47" s="4">
        <f t="shared" si="48"/>
        <v>2591.67287761936</v>
      </c>
      <c r="GJ47" s="4">
        <f t="shared" si="48"/>
        <v>2594.3030917881315</v>
      </c>
      <c r="GK47" s="4">
        <f t="shared" si="48"/>
        <v>2596.9394853052454</v>
      </c>
      <c r="GL47" s="4">
        <f t="shared" si="48"/>
        <v>2599.582074455142</v>
      </c>
      <c r="GM47" s="4">
        <f t="shared" si="48"/>
        <v>2602.2308755693548</v>
      </c>
      <c r="GN47" s="4">
        <f t="shared" ref="GN47:IY47" si="49">+GN44</f>
        <v>2604.8859050266551</v>
      </c>
      <c r="GO47" s="4">
        <f t="shared" si="49"/>
        <v>2607.5471792531957</v>
      </c>
      <c r="GP47" s="4">
        <f t="shared" si="49"/>
        <v>2610.2147147226583</v>
      </c>
      <c r="GQ47" s="4">
        <f t="shared" si="49"/>
        <v>2612.8885279564033</v>
      </c>
      <c r="GR47" s="4">
        <f t="shared" si="49"/>
        <v>2615.5686355236089</v>
      </c>
      <c r="GS47" s="4">
        <f t="shared" si="49"/>
        <v>2618.255054041424</v>
      </c>
      <c r="GT47" s="4">
        <f t="shared" si="49"/>
        <v>2620.9478001751163</v>
      </c>
      <c r="GU47" s="4">
        <f t="shared" si="49"/>
        <v>2623.6468906382174</v>
      </c>
      <c r="GV47" s="4">
        <f t="shared" si="49"/>
        <v>2626.3523421926734</v>
      </c>
      <c r="GW47" s="4">
        <f t="shared" si="49"/>
        <v>2629.064171648994</v>
      </c>
      <c r="GX47" s="4">
        <f t="shared" si="49"/>
        <v>2631.7823958664026</v>
      </c>
      <c r="GY47" s="4">
        <f t="shared" si="49"/>
        <v>2634.5070317529858</v>
      </c>
      <c r="GZ47" s="4">
        <f t="shared" si="49"/>
        <v>2637.2380962658431</v>
      </c>
      <c r="HA47" s="4">
        <f t="shared" si="49"/>
        <v>2639.9756064112394</v>
      </c>
      <c r="HB47" s="4">
        <f t="shared" si="49"/>
        <v>2642.7195792447578</v>
      </c>
      <c r="HC47" s="4">
        <f t="shared" si="49"/>
        <v>2645.4700318714486</v>
      </c>
      <c r="HD47" s="4">
        <f t="shared" si="49"/>
        <v>2648.2269814459842</v>
      </c>
      <c r="HE47" s="4">
        <f t="shared" si="49"/>
        <v>2650.9904451728116</v>
      </c>
      <c r="HF47" s="4">
        <f t="shared" si="49"/>
        <v>2653.7604403063056</v>
      </c>
      <c r="HG47" s="4">
        <f t="shared" si="49"/>
        <v>2656.5369841509232</v>
      </c>
      <c r="HH47" s="4">
        <f t="shared" si="49"/>
        <v>2659.3200940613583</v>
      </c>
      <c r="HI47" s="4">
        <f t="shared" si="49"/>
        <v>2662.1097874426969</v>
      </c>
      <c r="HJ47" s="4">
        <f t="shared" si="49"/>
        <v>2664.906081750571</v>
      </c>
      <c r="HK47" s="4">
        <f t="shared" si="49"/>
        <v>2667.7089944913173</v>
      </c>
      <c r="HL47" s="4">
        <f t="shared" si="49"/>
        <v>2670.5185432221315</v>
      </c>
      <c r="HM47" s="4">
        <f t="shared" si="49"/>
        <v>2673.3347455512258</v>
      </c>
      <c r="HN47" s="4">
        <f t="shared" si="49"/>
        <v>2676.1576191379886</v>
      </c>
      <c r="HO47" s="4">
        <f t="shared" si="49"/>
        <v>2678.9871816931395</v>
      </c>
      <c r="HP47" s="4">
        <f t="shared" si="49"/>
        <v>2681.8234509788895</v>
      </c>
      <c r="HQ47" s="4">
        <f t="shared" si="49"/>
        <v>2684.6664448090987</v>
      </c>
      <c r="HR47" s="4">
        <f t="shared" si="49"/>
        <v>2687.5161810494401</v>
      </c>
      <c r="HS47" s="4">
        <f t="shared" si="49"/>
        <v>2690.3726776175508</v>
      </c>
      <c r="HT47" s="4">
        <f t="shared" si="49"/>
        <v>2693.235952483205</v>
      </c>
      <c r="HU47" s="4">
        <f t="shared" si="49"/>
        <v>2696.1060236684625</v>
      </c>
      <c r="HV47" s="4">
        <f t="shared" si="49"/>
        <v>2698.9829092478399</v>
      </c>
      <c r="HW47" s="4">
        <f t="shared" si="49"/>
        <v>2701.8666273484678</v>
      </c>
      <c r="HX47" s="4">
        <f t="shared" si="49"/>
        <v>2704.7571961502545</v>
      </c>
      <c r="HY47" s="4">
        <f t="shared" si="49"/>
        <v>2707.6546338860503</v>
      </c>
      <c r="HZ47" s="4">
        <f t="shared" si="49"/>
        <v>2710.5589588418088</v>
      </c>
      <c r="IA47" s="4">
        <f t="shared" si="49"/>
        <v>2713.4701893567549</v>
      </c>
      <c r="IB47" s="4">
        <f t="shared" si="49"/>
        <v>2716.3883438235439</v>
      </c>
      <c r="IC47" s="4">
        <f t="shared" si="49"/>
        <v>2719.3134406884333</v>
      </c>
      <c r="ID47" s="4">
        <f t="shared" si="49"/>
        <v>2722.2454984514452</v>
      </c>
      <c r="IE47" s="4">
        <f t="shared" si="49"/>
        <v>2725.1845356665303</v>
      </c>
      <c r="IF47" s="4">
        <f t="shared" si="49"/>
        <v>2728.1305709417397</v>
      </c>
      <c r="IG47" s="4">
        <f t="shared" si="49"/>
        <v>2731.0836229393908</v>
      </c>
      <c r="IH47" s="4">
        <f t="shared" si="49"/>
        <v>2734.043710376232</v>
      </c>
      <c r="II47" s="4">
        <f t="shared" si="49"/>
        <v>2737.010852023614</v>
      </c>
      <c r="IJ47" s="4">
        <f t="shared" si="49"/>
        <v>2739.9850667076607</v>
      </c>
      <c r="IK47" s="4">
        <f t="shared" si="49"/>
        <v>2742.9663733094353</v>
      </c>
      <c r="IL47" s="4">
        <f t="shared" si="49"/>
        <v>2745.9547907651104</v>
      </c>
      <c r="IM47" s="4">
        <f t="shared" si="49"/>
        <v>2748.9503380661417</v>
      </c>
      <c r="IN47" s="4">
        <f t="shared" si="49"/>
        <v>2751.9530342594376</v>
      </c>
      <c r="IO47" s="4">
        <f t="shared" si="49"/>
        <v>2754.962898447528</v>
      </c>
      <c r="IP47" s="4">
        <f t="shared" si="49"/>
        <v>2757.9799497887429</v>
      </c>
      <c r="IQ47" s="4">
        <f t="shared" si="49"/>
        <v>2761.0042074973794</v>
      </c>
      <c r="IR47" s="4">
        <f t="shared" si="49"/>
        <v>2764.0356908438789</v>
      </c>
      <c r="IS47" s="4">
        <f t="shared" si="49"/>
        <v>2767.0744191549984</v>
      </c>
      <c r="IT47" s="4">
        <f>+IT44</f>
        <v>2770.1204118139872</v>
      </c>
      <c r="IU47" s="4">
        <f>+IU44</f>
        <v>2773.1736882607611</v>
      </c>
      <c r="IV47" s="4">
        <f>+IV44</f>
        <v>2776.2342679920766</v>
      </c>
    </row>
    <row r="48" spans="1:256" s="4" customFormat="1" x14ac:dyDescent="0.2">
      <c r="A48" t="s">
        <v>17</v>
      </c>
      <c r="B48" s="4">
        <f>+B18</f>
        <v>1600</v>
      </c>
      <c r="C48" s="4">
        <f>+(1+$B$19/12)*B48</f>
        <v>1602.6666666666667</v>
      </c>
      <c r="D48" s="4">
        <f t="shared" ref="D48:BO48" si="50">+(1+$B$19/12)*C48</f>
        <v>1605.337777777778</v>
      </c>
      <c r="E48" s="4">
        <f t="shared" si="50"/>
        <v>1608.0133407407411</v>
      </c>
      <c r="F48" s="4">
        <f t="shared" si="50"/>
        <v>1610.6933629753091</v>
      </c>
      <c r="G48" s="4">
        <f t="shared" si="50"/>
        <v>1613.3778519136013</v>
      </c>
      <c r="H48" s="4">
        <f t="shared" si="50"/>
        <v>1616.0668150001241</v>
      </c>
      <c r="I48" s="4">
        <f t="shared" si="50"/>
        <v>1618.7602596917909</v>
      </c>
      <c r="J48" s="4">
        <f t="shared" si="50"/>
        <v>1621.4581934579439</v>
      </c>
      <c r="K48" s="4">
        <f t="shared" si="50"/>
        <v>1624.160623780374</v>
      </c>
      <c r="L48" s="4">
        <f t="shared" si="50"/>
        <v>1626.8675581533414</v>
      </c>
      <c r="M48" s="4">
        <f t="shared" si="50"/>
        <v>1629.5790040835971</v>
      </c>
      <c r="N48" s="4">
        <f t="shared" si="50"/>
        <v>1632.2949690904031</v>
      </c>
      <c r="O48" s="4">
        <f t="shared" si="50"/>
        <v>1635.0154607055538</v>
      </c>
      <c r="P48" s="4">
        <f t="shared" si="50"/>
        <v>1637.7404864733965</v>
      </c>
      <c r="Q48" s="4">
        <f t="shared" si="50"/>
        <v>1640.4700539508522</v>
      </c>
      <c r="R48" s="4">
        <f t="shared" si="50"/>
        <v>1643.204170707437</v>
      </c>
      <c r="S48" s="4">
        <f t="shared" si="50"/>
        <v>1645.9428443252827</v>
      </c>
      <c r="T48" s="4">
        <f t="shared" si="50"/>
        <v>1648.6860823991583</v>
      </c>
      <c r="U48" s="4">
        <f t="shared" si="50"/>
        <v>1651.4338925364902</v>
      </c>
      <c r="V48" s="4">
        <f t="shared" si="50"/>
        <v>1654.1862823573845</v>
      </c>
      <c r="W48" s="4">
        <f t="shared" si="50"/>
        <v>1656.9432594946468</v>
      </c>
      <c r="X48" s="4">
        <f t="shared" si="50"/>
        <v>1659.7048315938046</v>
      </c>
      <c r="Y48" s="4">
        <f t="shared" si="50"/>
        <v>1662.4710063131276</v>
      </c>
      <c r="Z48" s="4">
        <f t="shared" si="50"/>
        <v>1665.2417913236495</v>
      </c>
      <c r="AA48" s="4">
        <f t="shared" si="50"/>
        <v>1668.0171943091891</v>
      </c>
      <c r="AB48" s="4">
        <f t="shared" si="50"/>
        <v>1670.7972229663712</v>
      </c>
      <c r="AC48" s="4">
        <f t="shared" si="50"/>
        <v>1673.5818850046485</v>
      </c>
      <c r="AD48" s="4">
        <f t="shared" si="50"/>
        <v>1676.371188146323</v>
      </c>
      <c r="AE48" s="4">
        <f t="shared" si="50"/>
        <v>1679.1651401265669</v>
      </c>
      <c r="AF48" s="4">
        <f t="shared" si="50"/>
        <v>1681.9637486934446</v>
      </c>
      <c r="AG48" s="4">
        <f t="shared" si="50"/>
        <v>1684.7670216079337</v>
      </c>
      <c r="AH48" s="4">
        <f t="shared" si="50"/>
        <v>1687.5749666439469</v>
      </c>
      <c r="AI48" s="4">
        <f t="shared" si="50"/>
        <v>1690.3875915883536</v>
      </c>
      <c r="AJ48" s="4">
        <f t="shared" si="50"/>
        <v>1693.204904241001</v>
      </c>
      <c r="AK48" s="4">
        <f t="shared" si="50"/>
        <v>1696.026912414736</v>
      </c>
      <c r="AL48" s="4">
        <f t="shared" si="50"/>
        <v>1698.8536239354273</v>
      </c>
      <c r="AM48" s="4">
        <f t="shared" si="50"/>
        <v>1701.6850466419864</v>
      </c>
      <c r="AN48" s="4">
        <f t="shared" si="50"/>
        <v>1704.5211883863899</v>
      </c>
      <c r="AO48" s="4">
        <f t="shared" si="50"/>
        <v>1707.3620570337007</v>
      </c>
      <c r="AP48" s="4">
        <f t="shared" si="50"/>
        <v>1710.2076604620902</v>
      </c>
      <c r="AQ48" s="4">
        <f t="shared" si="50"/>
        <v>1713.0580065628603</v>
      </c>
      <c r="AR48" s="4">
        <f t="shared" si="50"/>
        <v>1715.9131032404653</v>
      </c>
      <c r="AS48" s="4">
        <f t="shared" si="50"/>
        <v>1718.7729584125327</v>
      </c>
      <c r="AT48" s="4">
        <f t="shared" si="50"/>
        <v>1721.637580009887</v>
      </c>
      <c r="AU48" s="4">
        <f t="shared" si="50"/>
        <v>1724.5069759765702</v>
      </c>
      <c r="AV48" s="4">
        <f t="shared" si="50"/>
        <v>1727.3811542698645</v>
      </c>
      <c r="AW48" s="4">
        <f t="shared" si="50"/>
        <v>1730.2601228603144</v>
      </c>
      <c r="AX48" s="4">
        <f t="shared" si="50"/>
        <v>1733.1438897317482</v>
      </c>
      <c r="AY48" s="4">
        <f t="shared" si="50"/>
        <v>1736.0324628813012</v>
      </c>
      <c r="AZ48" s="4">
        <f t="shared" si="50"/>
        <v>1738.9258503194367</v>
      </c>
      <c r="BA48" s="4">
        <f t="shared" si="50"/>
        <v>1741.8240600699692</v>
      </c>
      <c r="BB48" s="4">
        <f t="shared" si="50"/>
        <v>1744.7271001700858</v>
      </c>
      <c r="BC48" s="4">
        <f t="shared" si="50"/>
        <v>1747.6349786703693</v>
      </c>
      <c r="BD48" s="4">
        <f t="shared" si="50"/>
        <v>1750.54770363482</v>
      </c>
      <c r="BE48" s="4">
        <f t="shared" si="50"/>
        <v>1753.465283140878</v>
      </c>
      <c r="BF48" s="4">
        <f t="shared" si="50"/>
        <v>1756.3877252794462</v>
      </c>
      <c r="BG48" s="4">
        <f t="shared" si="50"/>
        <v>1759.3150381549119</v>
      </c>
      <c r="BH48" s="4">
        <f t="shared" si="50"/>
        <v>1762.2472298851701</v>
      </c>
      <c r="BI48" s="4">
        <f t="shared" si="50"/>
        <v>1765.1843086016454</v>
      </c>
      <c r="BJ48" s="4">
        <f t="shared" si="50"/>
        <v>1768.1262824493149</v>
      </c>
      <c r="BK48" s="4">
        <f t="shared" si="50"/>
        <v>1771.0731595867305</v>
      </c>
      <c r="BL48" s="4">
        <f t="shared" si="50"/>
        <v>1774.0249481860419</v>
      </c>
      <c r="BM48" s="4">
        <f t="shared" si="50"/>
        <v>1776.9816564330188</v>
      </c>
      <c r="BN48" s="4">
        <f t="shared" si="50"/>
        <v>1779.9432925270739</v>
      </c>
      <c r="BO48" s="4">
        <f t="shared" si="50"/>
        <v>1782.9098646812859</v>
      </c>
      <c r="BP48" s="4">
        <f t="shared" ref="BP48:EA48" si="51">+(1+$B$19/12)*BO48</f>
        <v>1785.8813811224213</v>
      </c>
      <c r="BQ48" s="4">
        <f t="shared" si="51"/>
        <v>1788.8578500909587</v>
      </c>
      <c r="BR48" s="4">
        <f t="shared" si="51"/>
        <v>1791.8392798411103</v>
      </c>
      <c r="BS48" s="4">
        <f t="shared" si="51"/>
        <v>1794.8256786408456</v>
      </c>
      <c r="BT48" s="4">
        <f t="shared" si="51"/>
        <v>1797.8170547719137</v>
      </c>
      <c r="BU48" s="4">
        <f t="shared" si="51"/>
        <v>1800.813416529867</v>
      </c>
      <c r="BV48" s="4">
        <f t="shared" si="51"/>
        <v>1803.8147722240835</v>
      </c>
      <c r="BW48" s="4">
        <f t="shared" si="51"/>
        <v>1806.8211301777903</v>
      </c>
      <c r="BX48" s="4">
        <f t="shared" si="51"/>
        <v>1809.8324987280866</v>
      </c>
      <c r="BY48" s="4">
        <f t="shared" si="51"/>
        <v>1812.8488862259669</v>
      </c>
      <c r="BZ48" s="4">
        <f t="shared" si="51"/>
        <v>1815.8703010363436</v>
      </c>
      <c r="CA48" s="4">
        <f t="shared" si="51"/>
        <v>1818.8967515380709</v>
      </c>
      <c r="CB48" s="4">
        <f t="shared" si="51"/>
        <v>1821.9282461239677</v>
      </c>
      <c r="CC48" s="4">
        <f t="shared" si="51"/>
        <v>1824.9647932008411</v>
      </c>
      <c r="CD48" s="4">
        <f t="shared" si="51"/>
        <v>1828.0064011895092</v>
      </c>
      <c r="CE48" s="4">
        <f t="shared" si="51"/>
        <v>1831.0530785248252</v>
      </c>
      <c r="CF48" s="4">
        <f t="shared" si="51"/>
        <v>1834.1048336557001</v>
      </c>
      <c r="CG48" s="4">
        <f t="shared" si="51"/>
        <v>1837.1616750451262</v>
      </c>
      <c r="CH48" s="4">
        <f t="shared" si="51"/>
        <v>1840.2236111702016</v>
      </c>
      <c r="CI48" s="4">
        <f t="shared" si="51"/>
        <v>1843.290650522152</v>
      </c>
      <c r="CJ48" s="4">
        <f t="shared" si="51"/>
        <v>1846.3628016063556</v>
      </c>
      <c r="CK48" s="4">
        <f t="shared" si="51"/>
        <v>1849.4400729423662</v>
      </c>
      <c r="CL48" s="4">
        <f t="shared" si="51"/>
        <v>1852.5224730639368</v>
      </c>
      <c r="CM48" s="4">
        <f t="shared" si="51"/>
        <v>1855.6100105190435</v>
      </c>
      <c r="CN48" s="4">
        <f t="shared" si="51"/>
        <v>1858.7026938699087</v>
      </c>
      <c r="CO48" s="4">
        <f t="shared" si="51"/>
        <v>1861.8005316930253</v>
      </c>
      <c r="CP48" s="4">
        <f t="shared" si="51"/>
        <v>1864.9035325791804</v>
      </c>
      <c r="CQ48" s="4">
        <f t="shared" si="51"/>
        <v>1868.0117051334792</v>
      </c>
      <c r="CR48" s="4">
        <f t="shared" si="51"/>
        <v>1871.1250579753685</v>
      </c>
      <c r="CS48" s="4">
        <f t="shared" si="51"/>
        <v>1874.2435997386608</v>
      </c>
      <c r="CT48" s="4">
        <f t="shared" si="51"/>
        <v>1877.3673390715587</v>
      </c>
      <c r="CU48" s="4">
        <f t="shared" si="51"/>
        <v>1880.496284636678</v>
      </c>
      <c r="CV48" s="4">
        <f t="shared" si="51"/>
        <v>1883.6304451110725</v>
      </c>
      <c r="CW48" s="4">
        <f t="shared" si="51"/>
        <v>1886.7698291862578</v>
      </c>
      <c r="CX48" s="4">
        <f t="shared" si="51"/>
        <v>1889.9144455682349</v>
      </c>
      <c r="CY48" s="4">
        <f t="shared" si="51"/>
        <v>1893.0643029775154</v>
      </c>
      <c r="CZ48" s="4">
        <f t="shared" si="51"/>
        <v>1896.2194101491446</v>
      </c>
      <c r="DA48" s="4">
        <f t="shared" si="51"/>
        <v>1899.3797758327266</v>
      </c>
      <c r="DB48" s="4">
        <f t="shared" si="51"/>
        <v>1902.5454087924479</v>
      </c>
      <c r="DC48" s="4">
        <f t="shared" si="51"/>
        <v>1905.7163178071021</v>
      </c>
      <c r="DD48" s="4">
        <f t="shared" si="51"/>
        <v>1908.8925116701139</v>
      </c>
      <c r="DE48" s="4">
        <f t="shared" si="51"/>
        <v>1912.0739991895641</v>
      </c>
      <c r="DF48" s="4">
        <f t="shared" si="51"/>
        <v>1915.2607891882135</v>
      </c>
      <c r="DG48" s="4">
        <f t="shared" si="51"/>
        <v>1918.4528905035272</v>
      </c>
      <c r="DH48" s="4">
        <f t="shared" si="51"/>
        <v>1921.6503119876998</v>
      </c>
      <c r="DI48" s="4">
        <f t="shared" si="51"/>
        <v>1924.8530625076794</v>
      </c>
      <c r="DJ48" s="4">
        <f t="shared" si="51"/>
        <v>1928.0611509451924</v>
      </c>
      <c r="DK48" s="4">
        <f t="shared" si="51"/>
        <v>1931.2745861967678</v>
      </c>
      <c r="DL48" s="4">
        <f t="shared" si="51"/>
        <v>1934.4933771737626</v>
      </c>
      <c r="DM48" s="4">
        <f t="shared" si="51"/>
        <v>1937.7175328023857</v>
      </c>
      <c r="DN48" s="4">
        <f t="shared" si="51"/>
        <v>1940.947062023723</v>
      </c>
      <c r="DO48" s="4">
        <f t="shared" si="51"/>
        <v>1944.1819737937626</v>
      </c>
      <c r="DP48" s="4">
        <f t="shared" si="51"/>
        <v>1947.422277083419</v>
      </c>
      <c r="DQ48" s="4">
        <f t="shared" si="51"/>
        <v>1950.6679808785582</v>
      </c>
      <c r="DR48" s="4">
        <f t="shared" si="51"/>
        <v>1953.9190941800225</v>
      </c>
      <c r="DS48" s="4">
        <f t="shared" si="51"/>
        <v>1957.1756260036559</v>
      </c>
      <c r="DT48" s="4">
        <f t="shared" si="51"/>
        <v>1960.4375853803288</v>
      </c>
      <c r="DU48" s="4">
        <f t="shared" si="51"/>
        <v>1963.7049813559627</v>
      </c>
      <c r="DV48" s="4">
        <f t="shared" si="51"/>
        <v>1966.977822991556</v>
      </c>
      <c r="DW48" s="4">
        <f t="shared" si="51"/>
        <v>1970.2561193632087</v>
      </c>
      <c r="DX48" s="4">
        <f t="shared" si="51"/>
        <v>1973.5398795621475</v>
      </c>
      <c r="DY48" s="4">
        <f t="shared" si="51"/>
        <v>1976.8291126947511</v>
      </c>
      <c r="DZ48" s="4">
        <f t="shared" si="51"/>
        <v>1980.1238278825758</v>
      </c>
      <c r="EA48" s="4">
        <f t="shared" si="51"/>
        <v>1983.4240342623802</v>
      </c>
      <c r="EB48" s="4">
        <f t="shared" ref="EB48:GM48" si="52">+(1+$B$19/12)*EA48</f>
        <v>1986.729740986151</v>
      </c>
      <c r="EC48" s="4">
        <f t="shared" si="52"/>
        <v>1990.0409572211279</v>
      </c>
      <c r="ED48" s="4">
        <f t="shared" si="52"/>
        <v>1993.3576921498297</v>
      </c>
      <c r="EE48" s="4">
        <f t="shared" si="52"/>
        <v>1996.6799549700795</v>
      </c>
      <c r="EF48" s="4">
        <f t="shared" si="52"/>
        <v>2000.0077548950296</v>
      </c>
      <c r="EG48" s="4">
        <f t="shared" si="52"/>
        <v>2003.341101153188</v>
      </c>
      <c r="EH48" s="4">
        <f t="shared" si="52"/>
        <v>2006.6800029884434</v>
      </c>
      <c r="EI48" s="4">
        <f t="shared" si="52"/>
        <v>2010.024469660091</v>
      </c>
      <c r="EJ48" s="4">
        <f t="shared" si="52"/>
        <v>2013.3745104428579</v>
      </c>
      <c r="EK48" s="4">
        <f t="shared" si="52"/>
        <v>2016.7301346269294</v>
      </c>
      <c r="EL48" s="4">
        <f t="shared" si="52"/>
        <v>2020.0913515179743</v>
      </c>
      <c r="EM48" s="4">
        <f t="shared" si="52"/>
        <v>2023.458170437171</v>
      </c>
      <c r="EN48" s="4">
        <f t="shared" si="52"/>
        <v>2026.8306007212329</v>
      </c>
      <c r="EO48" s="4">
        <f t="shared" si="52"/>
        <v>2030.208651722435</v>
      </c>
      <c r="EP48" s="4">
        <f t="shared" si="52"/>
        <v>2033.5923328086392</v>
      </c>
      <c r="EQ48" s="4">
        <f t="shared" si="52"/>
        <v>2036.9816533633202</v>
      </c>
      <c r="ER48" s="4">
        <f t="shared" si="52"/>
        <v>2040.3766227855924</v>
      </c>
      <c r="ES48" s="4">
        <f t="shared" si="52"/>
        <v>2043.7772504902352</v>
      </c>
      <c r="ET48" s="4">
        <f t="shared" si="52"/>
        <v>2047.183545907719</v>
      </c>
      <c r="EU48" s="4">
        <f t="shared" si="52"/>
        <v>2050.5955184842319</v>
      </c>
      <c r="EV48" s="4">
        <f t="shared" si="52"/>
        <v>2054.0131776817057</v>
      </c>
      <c r="EW48" s="4">
        <f t="shared" si="52"/>
        <v>2057.436532977842</v>
      </c>
      <c r="EX48" s="4">
        <f t="shared" si="52"/>
        <v>2060.8655938661386</v>
      </c>
      <c r="EY48" s="4">
        <f t="shared" si="52"/>
        <v>2064.3003698559155</v>
      </c>
      <c r="EZ48" s="4">
        <f t="shared" si="52"/>
        <v>2067.7408704723421</v>
      </c>
      <c r="FA48" s="4">
        <f t="shared" si="52"/>
        <v>2071.1871052564629</v>
      </c>
      <c r="FB48" s="4">
        <f t="shared" si="52"/>
        <v>2074.6390837652239</v>
      </c>
      <c r="FC48" s="4">
        <f t="shared" si="52"/>
        <v>2078.0968155714995</v>
      </c>
      <c r="FD48" s="4">
        <f t="shared" si="52"/>
        <v>2081.5603102641189</v>
      </c>
      <c r="FE48" s="4">
        <f t="shared" si="52"/>
        <v>2085.0295774478927</v>
      </c>
      <c r="FF48" s="4">
        <f t="shared" si="52"/>
        <v>2088.5046267436392</v>
      </c>
      <c r="FG48" s="4">
        <f t="shared" si="52"/>
        <v>2091.9854677882122</v>
      </c>
      <c r="FH48" s="4">
        <f t="shared" si="52"/>
        <v>2095.4721102345261</v>
      </c>
      <c r="FI48" s="4">
        <f t="shared" si="52"/>
        <v>2098.9645637515837</v>
      </c>
      <c r="FJ48" s="4">
        <f t="shared" si="52"/>
        <v>2102.4628380245031</v>
      </c>
      <c r="FK48" s="4">
        <f t="shared" si="52"/>
        <v>2105.9669427545441</v>
      </c>
      <c r="FL48" s="4">
        <f t="shared" si="52"/>
        <v>2109.4768876591352</v>
      </c>
      <c r="FM48" s="4">
        <f t="shared" si="52"/>
        <v>2112.9926824719005</v>
      </c>
      <c r="FN48" s="4">
        <f t="shared" si="52"/>
        <v>2116.5143369426869</v>
      </c>
      <c r="FO48" s="4">
        <f t="shared" si="52"/>
        <v>2120.0418608375912</v>
      </c>
      <c r="FP48" s="4">
        <f t="shared" si="52"/>
        <v>2123.5752639389875</v>
      </c>
      <c r="FQ48" s="4">
        <f t="shared" si="52"/>
        <v>2127.1145560455525</v>
      </c>
      <c r="FR48" s="4">
        <f t="shared" si="52"/>
        <v>2130.6597469722951</v>
      </c>
      <c r="FS48" s="4">
        <f t="shared" si="52"/>
        <v>2134.2108465505826</v>
      </c>
      <c r="FT48" s="4">
        <f t="shared" si="52"/>
        <v>2137.767864628167</v>
      </c>
      <c r="FU48" s="4">
        <f t="shared" si="52"/>
        <v>2141.3308110692142</v>
      </c>
      <c r="FV48" s="4">
        <f t="shared" si="52"/>
        <v>2144.8996957543295</v>
      </c>
      <c r="FW48" s="4">
        <f t="shared" si="52"/>
        <v>2148.4745285805866</v>
      </c>
      <c r="FX48" s="4">
        <f t="shared" si="52"/>
        <v>2152.0553194615545</v>
      </c>
      <c r="FY48" s="4">
        <f t="shared" si="52"/>
        <v>2155.6420783273238</v>
      </c>
      <c r="FZ48" s="4">
        <f t="shared" si="52"/>
        <v>2159.234815124536</v>
      </c>
      <c r="GA48" s="4">
        <f t="shared" si="52"/>
        <v>2162.8335398164104</v>
      </c>
      <c r="GB48" s="4">
        <f t="shared" si="52"/>
        <v>2166.438262382771</v>
      </c>
      <c r="GC48" s="4">
        <f t="shared" si="52"/>
        <v>2170.0489928200755</v>
      </c>
      <c r="GD48" s="4">
        <f t="shared" si="52"/>
        <v>2173.6657411414421</v>
      </c>
      <c r="GE48" s="4">
        <f t="shared" si="52"/>
        <v>2177.2885173766781</v>
      </c>
      <c r="GF48" s="4">
        <f t="shared" si="52"/>
        <v>2180.917331572306</v>
      </c>
      <c r="GG48" s="4">
        <f t="shared" si="52"/>
        <v>2184.5521937915933</v>
      </c>
      <c r="GH48" s="4">
        <f t="shared" si="52"/>
        <v>2188.1931141145792</v>
      </c>
      <c r="GI48" s="4">
        <f t="shared" si="52"/>
        <v>2191.8401026381034</v>
      </c>
      <c r="GJ48" s="4">
        <f t="shared" si="52"/>
        <v>2195.4931694758338</v>
      </c>
      <c r="GK48" s="4">
        <f t="shared" si="52"/>
        <v>2199.1523247582936</v>
      </c>
      <c r="GL48" s="4">
        <f t="shared" si="52"/>
        <v>2202.8175786328907</v>
      </c>
      <c r="GM48" s="4">
        <f t="shared" si="52"/>
        <v>2206.4889412639454</v>
      </c>
      <c r="GN48" s="4">
        <f t="shared" ref="GN48:IV48" si="53">+(1+$B$19/12)*GM48</f>
        <v>2210.1664228327186</v>
      </c>
      <c r="GO48" s="4">
        <f t="shared" si="53"/>
        <v>2213.8500335374397</v>
      </c>
      <c r="GP48" s="4">
        <f t="shared" si="53"/>
        <v>2217.5397835933354</v>
      </c>
      <c r="GQ48" s="4">
        <f t="shared" si="53"/>
        <v>2221.2356832326577</v>
      </c>
      <c r="GR48" s="4">
        <f t="shared" si="53"/>
        <v>2224.937742704712</v>
      </c>
      <c r="GS48" s="4">
        <f t="shared" si="53"/>
        <v>2228.6459722758868</v>
      </c>
      <c r="GT48" s="4">
        <f t="shared" si="53"/>
        <v>2232.36038222968</v>
      </c>
      <c r="GU48" s="4">
        <f t="shared" si="53"/>
        <v>2236.0809828667298</v>
      </c>
      <c r="GV48" s="4">
        <f t="shared" si="53"/>
        <v>2239.807784504841</v>
      </c>
      <c r="GW48" s="4">
        <f t="shared" si="53"/>
        <v>2243.540797479016</v>
      </c>
      <c r="GX48" s="4">
        <f t="shared" si="53"/>
        <v>2247.2800321414811</v>
      </c>
      <c r="GY48" s="4">
        <f t="shared" si="53"/>
        <v>2251.0254988617171</v>
      </c>
      <c r="GZ48" s="4">
        <f t="shared" si="53"/>
        <v>2254.7772080264867</v>
      </c>
      <c r="HA48" s="4">
        <f t="shared" si="53"/>
        <v>2258.5351700398642</v>
      </c>
      <c r="HB48" s="4">
        <f t="shared" si="53"/>
        <v>2262.299395323264</v>
      </c>
      <c r="HC48" s="4">
        <f t="shared" si="53"/>
        <v>2266.0698943154694</v>
      </c>
      <c r="HD48" s="4">
        <f t="shared" si="53"/>
        <v>2269.8466774726617</v>
      </c>
      <c r="HE48" s="4">
        <f t="shared" si="53"/>
        <v>2273.6297552684496</v>
      </c>
      <c r="HF48" s="4">
        <f t="shared" si="53"/>
        <v>2277.4191381938972</v>
      </c>
      <c r="HG48" s="4">
        <f t="shared" si="53"/>
        <v>2281.2148367575537</v>
      </c>
      <c r="HH48" s="4">
        <f t="shared" si="53"/>
        <v>2285.0168614854829</v>
      </c>
      <c r="HI48" s="4">
        <f t="shared" si="53"/>
        <v>2288.8252229212922</v>
      </c>
      <c r="HJ48" s="4">
        <f t="shared" si="53"/>
        <v>2292.6399316261609</v>
      </c>
      <c r="HK48" s="4">
        <f t="shared" si="53"/>
        <v>2296.4609981788713</v>
      </c>
      <c r="HL48" s="4">
        <f t="shared" si="53"/>
        <v>2300.288433175836</v>
      </c>
      <c r="HM48" s="4">
        <f t="shared" si="53"/>
        <v>2304.1222472311292</v>
      </c>
      <c r="HN48" s="4">
        <f t="shared" si="53"/>
        <v>2307.9624509765144</v>
      </c>
      <c r="HO48" s="4">
        <f t="shared" si="53"/>
        <v>2311.8090550614752</v>
      </c>
      <c r="HP48" s="4">
        <f t="shared" si="53"/>
        <v>2315.6620701532443</v>
      </c>
      <c r="HQ48" s="4">
        <f t="shared" si="53"/>
        <v>2319.5215069368332</v>
      </c>
      <c r="HR48" s="4">
        <f t="shared" si="53"/>
        <v>2323.3873761150612</v>
      </c>
      <c r="HS48" s="4">
        <f t="shared" si="53"/>
        <v>2327.2596884085865</v>
      </c>
      <c r="HT48" s="4">
        <f t="shared" si="53"/>
        <v>2331.1384545559345</v>
      </c>
      <c r="HU48" s="4">
        <f t="shared" si="53"/>
        <v>2335.0236853135279</v>
      </c>
      <c r="HV48" s="4">
        <f t="shared" si="53"/>
        <v>2338.9153914557173</v>
      </c>
      <c r="HW48" s="4">
        <f t="shared" si="53"/>
        <v>2342.8135837748105</v>
      </c>
      <c r="HX48" s="4">
        <f t="shared" si="53"/>
        <v>2346.7182730811019</v>
      </c>
      <c r="HY48" s="4">
        <f t="shared" si="53"/>
        <v>2350.6294702029036</v>
      </c>
      <c r="HZ48" s="4">
        <f t="shared" si="53"/>
        <v>2354.5471859865752</v>
      </c>
      <c r="IA48" s="4">
        <f t="shared" si="53"/>
        <v>2358.471431296553</v>
      </c>
      <c r="IB48" s="4">
        <f t="shared" si="53"/>
        <v>2362.4022170153808</v>
      </c>
      <c r="IC48" s="4">
        <f t="shared" si="53"/>
        <v>2366.33955404374</v>
      </c>
      <c r="ID48" s="4">
        <f t="shared" si="53"/>
        <v>2370.2834533004798</v>
      </c>
      <c r="IE48" s="4">
        <f t="shared" si="53"/>
        <v>2374.2339257226472</v>
      </c>
      <c r="IF48" s="4">
        <f t="shared" si="53"/>
        <v>2378.1909822655184</v>
      </c>
      <c r="IG48" s="4">
        <f t="shared" si="53"/>
        <v>2382.1546339026277</v>
      </c>
      <c r="IH48" s="4">
        <f t="shared" si="53"/>
        <v>2386.1248916257987</v>
      </c>
      <c r="II48" s="4">
        <f t="shared" si="53"/>
        <v>2390.1017664451751</v>
      </c>
      <c r="IJ48" s="4">
        <f t="shared" si="53"/>
        <v>2394.0852693892507</v>
      </c>
      <c r="IK48" s="4">
        <f t="shared" si="53"/>
        <v>2398.0754115048994</v>
      </c>
      <c r="IL48" s="4">
        <f t="shared" si="53"/>
        <v>2402.0722038574077</v>
      </c>
      <c r="IM48" s="4">
        <f t="shared" si="53"/>
        <v>2406.0756575305036</v>
      </c>
      <c r="IN48" s="4">
        <f t="shared" si="53"/>
        <v>2410.0857836263876</v>
      </c>
      <c r="IO48" s="4">
        <f t="shared" si="53"/>
        <v>2414.1025932657649</v>
      </c>
      <c r="IP48" s="4">
        <f t="shared" si="53"/>
        <v>2418.1260975878745</v>
      </c>
      <c r="IQ48" s="4">
        <f t="shared" si="53"/>
        <v>2422.1563077505211</v>
      </c>
      <c r="IR48" s="4">
        <f t="shared" si="53"/>
        <v>2426.1932349301055</v>
      </c>
      <c r="IS48" s="4">
        <f t="shared" si="53"/>
        <v>2430.2368903216557</v>
      </c>
      <c r="IT48" s="4">
        <f t="shared" si="53"/>
        <v>2434.2872851388584</v>
      </c>
      <c r="IU48" s="4">
        <f t="shared" si="53"/>
        <v>2438.34443061409</v>
      </c>
      <c r="IV48" s="4">
        <f t="shared" si="53"/>
        <v>2442.4083379984468</v>
      </c>
    </row>
    <row r="49" spans="1:256" s="4" customFormat="1" x14ac:dyDescent="0.2">
      <c r="A49"/>
    </row>
    <row r="50" spans="1:256" s="4" customFormat="1" x14ac:dyDescent="0.2">
      <c r="A50"/>
    </row>
    <row r="51" spans="1:256" s="6" customFormat="1" x14ac:dyDescent="0.2">
      <c r="A51" s="5" t="s">
        <v>39</v>
      </c>
      <c r="B51" s="6">
        <f>B44-B48</f>
        <v>38400</v>
      </c>
      <c r="C51" s="6">
        <f>+B51*(1+$B$20/12)+C47-C48</f>
        <v>39116.244515195162</v>
      </c>
      <c r="D51" s="6">
        <f t="shared" ref="D51:BO51" si="54">+C51*(1+$B$20/12)+D47-D48</f>
        <v>39833.917145511725</v>
      </c>
      <c r="E51" s="6">
        <f t="shared" si="54"/>
        <v>40553.022012935515</v>
      </c>
      <c r="F51" s="6">
        <f t="shared" si="54"/>
        <v>41273.563255330133</v>
      </c>
      <c r="G51" s="6">
        <f t="shared" si="54"/>
        <v>41995.545026504122</v>
      </c>
      <c r="H51" s="6">
        <f t="shared" si="54"/>
        <v>42718.97149627842</v>
      </c>
      <c r="I51" s="6">
        <f t="shared" si="54"/>
        <v>43443.846850554051</v>
      </c>
      <c r="J51" s="6">
        <f t="shared" si="54"/>
        <v>44170.17529138019</v>
      </c>
      <c r="K51" s="6">
        <f t="shared" si="54"/>
        <v>44897.96103702244</v>
      </c>
      <c r="L51" s="6">
        <f t="shared" si="54"/>
        <v>45627.208322031409</v>
      </c>
      <c r="M51" s="6">
        <f t="shared" si="54"/>
        <v>46357.921397311613</v>
      </c>
      <c r="N51" s="6">
        <f t="shared" si="54"/>
        <v>47090.104530190627</v>
      </c>
      <c r="O51" s="6">
        <f t="shared" si="54"/>
        <v>47823.762004488563</v>
      </c>
      <c r="P51" s="6">
        <f t="shared" si="54"/>
        <v>48558.898120587801</v>
      </c>
      <c r="Q51" s="6">
        <f t="shared" si="54"/>
        <v>49295.517195503053</v>
      </c>
      <c r="R51" s="6">
        <f t="shared" si="54"/>
        <v>50033.623562951681</v>
      </c>
      <c r="S51" s="6">
        <f t="shared" si="54"/>
        <v>50773.221573424365</v>
      </c>
      <c r="T51" s="6">
        <f t="shared" si="54"/>
        <v>51514.315594256019</v>
      </c>
      <c r="U51" s="6">
        <f t="shared" si="54"/>
        <v>52256.910009697021</v>
      </c>
      <c r="V51" s="6">
        <f t="shared" si="54"/>
        <v>53001.009220984772</v>
      </c>
      <c r="W51" s="6">
        <f t="shared" si="54"/>
        <v>53746.617646415485</v>
      </c>
      <c r="X51" s="6">
        <f t="shared" si="54"/>
        <v>54493.739721416379</v>
      </c>
      <c r="Y51" s="6">
        <f t="shared" si="54"/>
        <v>55242.379898618055</v>
      </c>
      <c r="Z51" s="6">
        <f t="shared" si="54"/>
        <v>55992.542647927308</v>
      </c>
      <c r="AA51" s="6">
        <f t="shared" si="54"/>
        <v>56744.232456600119</v>
      </c>
      <c r="AB51" s="6">
        <f t="shared" si="54"/>
        <v>57497.453829315069</v>
      </c>
      <c r="AC51" s="6">
        <f t="shared" si="54"/>
        <v>58252.211288246952</v>
      </c>
      <c r="AD51" s="6">
        <f t="shared" si="54"/>
        <v>59008.509373140791</v>
      </c>
      <c r="AE51" s="6">
        <f t="shared" si="54"/>
        <v>59766.352641386096</v>
      </c>
      <c r="AF51" s="6">
        <f t="shared" si="54"/>
        <v>60525.745668091513</v>
      </c>
      <c r="AG51" s="6">
        <f t="shared" si="54"/>
        <v>61286.693046159671</v>
      </c>
      <c r="AH51" s="6">
        <f t="shared" si="54"/>
        <v>62049.199386362467</v>
      </c>
      <c r="AI51" s="6">
        <f t="shared" si="54"/>
        <v>62813.269317416576</v>
      </c>
      <c r="AJ51" s="6">
        <f t="shared" si="54"/>
        <v>63578.907486059332</v>
      </c>
      <c r="AK51" s="6">
        <f t="shared" si="54"/>
        <v>64346.118557124901</v>
      </c>
      <c r="AL51" s="6">
        <f t="shared" si="54"/>
        <v>65114.907213620798</v>
      </c>
      <c r="AM51" s="6">
        <f t="shared" si="54"/>
        <v>65885.278156804692</v>
      </c>
      <c r="AN51" s="6">
        <f t="shared" si="54"/>
        <v>66657.236106261553</v>
      </c>
      <c r="AO51" s="6">
        <f t="shared" si="54"/>
        <v>67430.785799981124</v>
      </c>
      <c r="AP51" s="6">
        <f t="shared" si="54"/>
        <v>68205.931994435727</v>
      </c>
      <c r="AQ51" s="6">
        <f t="shared" si="54"/>
        <v>68982.679464658388</v>
      </c>
      <c r="AR51" s="6">
        <f t="shared" si="54"/>
        <v>69761.033004321231</v>
      </c>
      <c r="AS51" s="6">
        <f t="shared" si="54"/>
        <v>70540.997425814363</v>
      </c>
      <c r="AT51" s="6">
        <f t="shared" si="54"/>
        <v>71322.577560324862</v>
      </c>
      <c r="AU51" s="6">
        <f t="shared" si="54"/>
        <v>72105.778257916332</v>
      </c>
      <c r="AV51" s="6">
        <f t="shared" si="54"/>
        <v>72890.604387608575</v>
      </c>
      <c r="AW51" s="6">
        <f t="shared" si="54"/>
        <v>73677.060837457801</v>
      </c>
      <c r="AX51" s="6">
        <f t="shared" si="54"/>
        <v>74465.152514636982</v>
      </c>
      <c r="AY51" s="6">
        <f t="shared" si="54"/>
        <v>75254.884345516708</v>
      </c>
      <c r="AZ51" s="6">
        <f t="shared" si="54"/>
        <v>76046.261275746248</v>
      </c>
      <c r="BA51" s="6">
        <f t="shared" si="54"/>
        <v>76839.288270335092</v>
      </c>
      <c r="BB51" s="6">
        <f t="shared" si="54"/>
        <v>77633.970313734666</v>
      </c>
      <c r="BC51" s="6">
        <f t="shared" si="54"/>
        <v>78430.312409920545</v>
      </c>
      <c r="BD51" s="6">
        <f t="shared" si="54"/>
        <v>79228.319582474927</v>
      </c>
      <c r="BE51" s="6">
        <f t="shared" si="54"/>
        <v>80027.996874669436</v>
      </c>
      <c r="BF51" s="6">
        <f t="shared" si="54"/>
        <v>80829.349349548371</v>
      </c>
      <c r="BG51" s="6">
        <f t="shared" si="54"/>
        <v>81632.382090012208</v>
      </c>
      <c r="BH51" s="6">
        <f t="shared" si="54"/>
        <v>82437.100198901477</v>
      </c>
      <c r="BI51" s="6">
        <f t="shared" si="54"/>
        <v>83243.50879908097</v>
      </c>
      <c r="BJ51" s="6">
        <f t="shared" si="54"/>
        <v>84051.613033524409</v>
      </c>
      <c r="BK51" s="6">
        <f t="shared" si="54"/>
        <v>84861.418065399354</v>
      </c>
      <c r="BL51" s="6">
        <f t="shared" si="54"/>
        <v>85672.929078152447</v>
      </c>
      <c r="BM51" s="6">
        <f t="shared" si="54"/>
        <v>86486.151275595126</v>
      </c>
      <c r="BN51" s="6">
        <f t="shared" si="54"/>
        <v>87301.089881989668</v>
      </c>
      <c r="BO51" s="6">
        <f t="shared" si="54"/>
        <v>88117.750142135454</v>
      </c>
      <c r="BP51" s="6">
        <f t="shared" ref="BP51:EA51" si="55">+BO51*(1+$B$20/12)+BP47-BP48</f>
        <v>88936.137321455841</v>
      </c>
      <c r="BQ51" s="6">
        <f t="shared" si="55"/>
        <v>89756.256706085158</v>
      </c>
      <c r="BR51" s="6">
        <f t="shared" si="55"/>
        <v>90578.113602956233</v>
      </c>
      <c r="BS51" s="6">
        <f t="shared" si="55"/>
        <v>91401.7133398882</v>
      </c>
      <c r="BT51" s="6">
        <f t="shared" si="55"/>
        <v>92227.061265674667</v>
      </c>
      <c r="BU51" s="6">
        <f t="shared" si="55"/>
        <v>93054.162750172341</v>
      </c>
      <c r="BV51" s="6">
        <f t="shared" si="55"/>
        <v>93883.023184389967</v>
      </c>
      <c r="BW51" s="6">
        <f t="shared" si="55"/>
        <v>94713.647980577545</v>
      </c>
      <c r="BX51" s="6">
        <f t="shared" si="55"/>
        <v>95546.042572316132</v>
      </c>
      <c r="BY51" s="6">
        <f t="shared" si="55"/>
        <v>96380.212414607842</v>
      </c>
      <c r="BZ51" s="6">
        <f t="shared" si="55"/>
        <v>97216.162983966278</v>
      </c>
      <c r="CA51" s="6">
        <f t="shared" si="55"/>
        <v>98053.899778507373</v>
      </c>
      <c r="CB51" s="6">
        <f t="shared" si="55"/>
        <v>98893.428318040562</v>
      </c>
      <c r="CC51" s="6">
        <f t="shared" si="55"/>
        <v>99734.754144160383</v>
      </c>
      <c r="CD51" s="6">
        <f t="shared" si="55"/>
        <v>100577.88282033836</v>
      </c>
      <c r="CE51" s="6">
        <f t="shared" si="55"/>
        <v>101422.81993201548</v>
      </c>
      <c r="CF51" s="6">
        <f t="shared" si="55"/>
        <v>102269.57108669479</v>
      </c>
      <c r="CG51" s="6">
        <f t="shared" si="55"/>
        <v>103118.14191403461</v>
      </c>
      <c r="CH51" s="6">
        <f t="shared" si="55"/>
        <v>103968.53806594195</v>
      </c>
      <c r="CI51" s="6">
        <f t="shared" si="55"/>
        <v>104820.76521666648</v>
      </c>
      <c r="CJ51" s="6">
        <f t="shared" si="55"/>
        <v>105674.82906289476</v>
      </c>
      <c r="CK51" s="6">
        <f t="shared" si="55"/>
        <v>106530.73532384502</v>
      </c>
      <c r="CL51" s="6">
        <f t="shared" si="55"/>
        <v>107388.48974136211</v>
      </c>
      <c r="CM51" s="6">
        <f t="shared" si="55"/>
        <v>108248.09808001303</v>
      </c>
      <c r="CN51" s="6">
        <f t="shared" si="55"/>
        <v>109109.56612718287</v>
      </c>
      <c r="CO51" s="6">
        <f t="shared" si="55"/>
        <v>109972.89969317097</v>
      </c>
      <c r="CP51" s="6">
        <f t="shared" si="55"/>
        <v>110838.10461128764</v>
      </c>
      <c r="CQ51" s="6">
        <f t="shared" si="55"/>
        <v>111705.18673795127</v>
      </c>
      <c r="CR51" s="6">
        <f t="shared" si="55"/>
        <v>112574.15195278582</v>
      </c>
      <c r="CS51" s="6">
        <f t="shared" si="55"/>
        <v>113445.00615871862</v>
      </c>
      <c r="CT51" s="6">
        <f t="shared" si="55"/>
        <v>114317.7552820788</v>
      </c>
      <c r="CU51" s="6">
        <f t="shared" si="55"/>
        <v>115192.40527269588</v>
      </c>
      <c r="CV51" s="6">
        <f t="shared" si="55"/>
        <v>116068.96210399899</v>
      </c>
      <c r="CW51" s="6">
        <f t="shared" si="55"/>
        <v>116947.43177311632</v>
      </c>
      <c r="CX51" s="6">
        <f t="shared" si="55"/>
        <v>117827.82030097515</v>
      </c>
      <c r="CY51" s="6">
        <f t="shared" si="55"/>
        <v>118710.13373240217</v>
      </c>
      <c r="CZ51" s="6">
        <f t="shared" si="55"/>
        <v>119594.37813622426</v>
      </c>
      <c r="DA51" s="6">
        <f t="shared" si="55"/>
        <v>120480.55960536972</v>
      </c>
      <c r="DB51" s="6">
        <f t="shared" si="55"/>
        <v>121368.68425696994</v>
      </c>
      <c r="DC51" s="6">
        <f t="shared" si="55"/>
        <v>122258.75823246132</v>
      </c>
      <c r="DD51" s="6">
        <f t="shared" si="55"/>
        <v>123150.78769768789</v>
      </c>
      <c r="DE51" s="6">
        <f t="shared" si="55"/>
        <v>124044.77884300414</v>
      </c>
      <c r="DF51" s="6">
        <f t="shared" si="55"/>
        <v>124940.7378833784</v>
      </c>
      <c r="DG51" s="6">
        <f t="shared" si="55"/>
        <v>125838.67105849653</v>
      </c>
      <c r="DH51" s="6">
        <f t="shared" si="55"/>
        <v>126738.5846328662</v>
      </c>
      <c r="DI51" s="6">
        <f t="shared" si="55"/>
        <v>127640.48489592144</v>
      </c>
      <c r="DJ51" s="6">
        <f t="shared" si="55"/>
        <v>128544.3781621278</v>
      </c>
      <c r="DK51" s="6">
        <f t="shared" si="55"/>
        <v>129450.27077108777</v>
      </c>
      <c r="DL51" s="6">
        <f t="shared" si="55"/>
        <v>130358.16908764679</v>
      </c>
      <c r="DM51" s="6">
        <f t="shared" si="55"/>
        <v>131268.07950199957</v>
      </c>
      <c r="DN51" s="6">
        <f t="shared" si="55"/>
        <v>132180.00842979699</v>
      </c>
      <c r="DO51" s="6">
        <f t="shared" si="55"/>
        <v>133093.96231225328</v>
      </c>
      <c r="DP51" s="6">
        <f t="shared" si="55"/>
        <v>134009.94761625383</v>
      </c>
      <c r="DQ51" s="6">
        <f t="shared" si="55"/>
        <v>134927.97083446334</v>
      </c>
      <c r="DR51" s="6">
        <f t="shared" si="55"/>
        <v>135848.03848543437</v>
      </c>
      <c r="DS51" s="6">
        <f t="shared" si="55"/>
        <v>136770.1571137165</v>
      </c>
      <c r="DT51" s="6">
        <f t="shared" si="55"/>
        <v>137694.33328996581</v>
      </c>
      <c r="DU51" s="6">
        <f t="shared" si="55"/>
        <v>138620.57361105486</v>
      </c>
      <c r="DV51" s="6">
        <f t="shared" si="55"/>
        <v>139548.88470018312</v>
      </c>
      <c r="DW51" s="6">
        <f t="shared" si="55"/>
        <v>140479.27320698785</v>
      </c>
      <c r="DX51" s="6">
        <f t="shared" si="55"/>
        <v>141411.74580765553</v>
      </c>
      <c r="DY51" s="6">
        <f t="shared" si="55"/>
        <v>142346.30920503367</v>
      </c>
      <c r="DZ51" s="6">
        <f t="shared" si="55"/>
        <v>143282.97012874298</v>
      </c>
      <c r="EA51" s="6">
        <f t="shared" si="55"/>
        <v>144221.73533529026</v>
      </c>
      <c r="EB51" s="6">
        <f t="shared" ref="EB51:GM51" si="56">+EA51*(1+$B$20/12)+EB47-EB48</f>
        <v>145162.6116081815</v>
      </c>
      <c r="EC51" s="6">
        <f t="shared" si="56"/>
        <v>146105.60575803573</v>
      </c>
      <c r="ED51" s="6">
        <f t="shared" si="56"/>
        <v>147050.72462269905</v>
      </c>
      <c r="EE51" s="6">
        <f t="shared" si="56"/>
        <v>147997.97506735931</v>
      </c>
      <c r="EF51" s="6">
        <f t="shared" si="56"/>
        <v>148947.36398466124</v>
      </c>
      <c r="EG51" s="6">
        <f t="shared" si="56"/>
        <v>149898.89829482196</v>
      </c>
      <c r="EH51" s="6">
        <f t="shared" si="56"/>
        <v>150852.58494574728</v>
      </c>
      <c r="EI51" s="6">
        <f t="shared" si="56"/>
        <v>151808.43091314795</v>
      </c>
      <c r="EJ51" s="6">
        <f t="shared" si="56"/>
        <v>152766.44320065697</v>
      </c>
      <c r="EK51" s="6">
        <f t="shared" si="56"/>
        <v>153726.62883994688</v>
      </c>
      <c r="EL51" s="6">
        <f t="shared" si="56"/>
        <v>154688.99489084806</v>
      </c>
      <c r="EM51" s="6">
        <f t="shared" si="56"/>
        <v>155653.54844146693</v>
      </c>
      <c r="EN51" s="6">
        <f t="shared" si="56"/>
        <v>156620.29660830513</v>
      </c>
      <c r="EO51" s="6">
        <f t="shared" si="56"/>
        <v>157589.24653637898</v>
      </c>
      <c r="EP51" s="6">
        <f t="shared" si="56"/>
        <v>158560.40539933945</v>
      </c>
      <c r="EQ51" s="6">
        <f t="shared" si="56"/>
        <v>159533.78039959265</v>
      </c>
      <c r="ER51" s="6">
        <f t="shared" si="56"/>
        <v>160509.37876842084</v>
      </c>
      <c r="ES51" s="6">
        <f t="shared" si="56"/>
        <v>161487.20776610385</v>
      </c>
      <c r="ET51" s="6">
        <f t="shared" si="56"/>
        <v>162467.27468204114</v>
      </c>
      <c r="EU51" s="6">
        <f t="shared" si="56"/>
        <v>163449.5868348743</v>
      </c>
      <c r="EV51" s="6">
        <f t="shared" si="56"/>
        <v>164434.15157260996</v>
      </c>
      <c r="EW51" s="6">
        <f t="shared" si="56"/>
        <v>165420.97627274343</v>
      </c>
      <c r="EX51" s="6">
        <f t="shared" si="56"/>
        <v>166410.06834238267</v>
      </c>
      <c r="EY51" s="6">
        <f t="shared" si="56"/>
        <v>167401.43521837273</v>
      </c>
      <c r="EZ51" s="6">
        <f t="shared" si="56"/>
        <v>168395.08436742108</v>
      </c>
      <c r="FA51" s="6">
        <f t="shared" si="56"/>
        <v>169391.02328622289</v>
      </c>
      <c r="FB51" s="6">
        <f t="shared" si="56"/>
        <v>170389.25950158734</v>
      </c>
      <c r="FC51" s="6">
        <f t="shared" si="56"/>
        <v>171389.80057056405</v>
      </c>
      <c r="FD51" s="6">
        <f t="shared" si="56"/>
        <v>172392.65408057047</v>
      </c>
      <c r="FE51" s="6">
        <f t="shared" si="56"/>
        <v>173397.82764951934</v>
      </c>
      <c r="FF51" s="6">
        <f t="shared" si="56"/>
        <v>174405.32892594693</v>
      </c>
      <c r="FG51" s="6">
        <f t="shared" si="56"/>
        <v>175415.16558914189</v>
      </c>
      <c r="FH51" s="6">
        <f t="shared" si="56"/>
        <v>176427.34534927437</v>
      </c>
      <c r="FI51" s="6">
        <f t="shared" si="56"/>
        <v>177441.8759475259</v>
      </c>
      <c r="FJ51" s="6">
        <f t="shared" si="56"/>
        <v>178458.76515621971</v>
      </c>
      <c r="FK51" s="6">
        <f t="shared" si="56"/>
        <v>179478.0207789517</v>
      </c>
      <c r="FL51" s="6">
        <f t="shared" si="56"/>
        <v>180499.65065072165</v>
      </c>
      <c r="FM51" s="6">
        <f t="shared" si="56"/>
        <v>181523.66263806538</v>
      </c>
      <c r="FN51" s="6">
        <f t="shared" si="56"/>
        <v>182550.06463918713</v>
      </c>
      <c r="FO51" s="6">
        <f t="shared" si="56"/>
        <v>183578.86458409275</v>
      </c>
      <c r="FP51" s="6">
        <f t="shared" si="56"/>
        <v>184610.07043472322</v>
      </c>
      <c r="FQ51" s="6">
        <f t="shared" si="56"/>
        <v>185643.69018508881</v>
      </c>
      <c r="FR51" s="6">
        <f t="shared" si="56"/>
        <v>186679.73186140379</v>
      </c>
      <c r="FS51" s="6">
        <f t="shared" si="56"/>
        <v>187718.20352222183</v>
      </c>
      <c r="FT51" s="6">
        <f t="shared" si="56"/>
        <v>188759.11325857168</v>
      </c>
      <c r="FU51" s="6">
        <f t="shared" si="56"/>
        <v>189802.46919409366</v>
      </c>
      <c r="FV51" s="6">
        <f t="shared" si="56"/>
        <v>190848.27948517655</v>
      </c>
      <c r="FW51" s="6">
        <f t="shared" si="56"/>
        <v>191896.55232109519</v>
      </c>
      <c r="FX51" s="6">
        <f t="shared" si="56"/>
        <v>192947.29592414852</v>
      </c>
      <c r="FY51" s="6">
        <f t="shared" si="56"/>
        <v>194000.51854979832</v>
      </c>
      <c r="FZ51" s="6">
        <f t="shared" si="56"/>
        <v>195056.22848680845</v>
      </c>
      <c r="GA51" s="6">
        <f t="shared" si="56"/>
        <v>196114.43405738453</v>
      </c>
      <c r="GB51" s="6">
        <f t="shared" si="56"/>
        <v>197175.14361731443</v>
      </c>
      <c r="GC51" s="6">
        <f t="shared" si="56"/>
        <v>198238.36555610929</v>
      </c>
      <c r="GD51" s="6">
        <f t="shared" si="56"/>
        <v>199304.10829714505</v>
      </c>
      <c r="GE51" s="6">
        <f t="shared" si="56"/>
        <v>200372.3802978046</v>
      </c>
      <c r="GF51" s="6">
        <f t="shared" si="56"/>
        <v>201443.19004962037</v>
      </c>
      <c r="GG51" s="6">
        <f t="shared" si="56"/>
        <v>202516.54607841786</v>
      </c>
      <c r="GH51" s="6">
        <f t="shared" si="56"/>
        <v>203592.45694445944</v>
      </c>
      <c r="GI51" s="6">
        <f t="shared" si="56"/>
        <v>204670.93124258891</v>
      </c>
      <c r="GJ51" s="6">
        <f t="shared" si="56"/>
        <v>205751.97760237652</v>
      </c>
      <c r="GK51" s="6">
        <f t="shared" si="56"/>
        <v>206835.60468826475</v>
      </c>
      <c r="GL51" s="6">
        <f t="shared" si="56"/>
        <v>207921.82119971456</v>
      </c>
      <c r="GM51" s="6">
        <f t="shared" si="56"/>
        <v>209010.6358713524</v>
      </c>
      <c r="GN51" s="6">
        <f t="shared" ref="GN51:IS51" si="57">+GM51*(1+$B$20/12)+GN47-GN48</f>
        <v>210102.05747311751</v>
      </c>
      <c r="GO51" s="6">
        <f t="shared" si="57"/>
        <v>211196.09481041034</v>
      </c>
      <c r="GP51" s="6">
        <f t="shared" si="57"/>
        <v>212292.75672424104</v>
      </c>
      <c r="GQ51" s="6">
        <f t="shared" si="57"/>
        <v>213392.05209137895</v>
      </c>
      <c r="GR51" s="6">
        <f t="shared" si="57"/>
        <v>214493.98982450247</v>
      </c>
      <c r="GS51" s="6">
        <f t="shared" si="57"/>
        <v>215598.5788723497</v>
      </c>
      <c r="GT51" s="6">
        <f t="shared" si="57"/>
        <v>216705.82821986964</v>
      </c>
      <c r="GU51" s="6">
        <f t="shared" si="57"/>
        <v>217815.74688837404</v>
      </c>
      <c r="GV51" s="6">
        <f t="shared" si="57"/>
        <v>218928.3439356898</v>
      </c>
      <c r="GW51" s="6">
        <f t="shared" si="57"/>
        <v>220043.62845631209</v>
      </c>
      <c r="GX51" s="6">
        <f t="shared" si="57"/>
        <v>221161.60958155806</v>
      </c>
      <c r="GY51" s="6">
        <f t="shared" si="57"/>
        <v>222282.29647972123</v>
      </c>
      <c r="GZ51" s="6">
        <f t="shared" si="57"/>
        <v>223405.69835622635</v>
      </c>
      <c r="HA51" s="6">
        <f t="shared" si="57"/>
        <v>224531.82445378514</v>
      </c>
      <c r="HB51" s="6">
        <f t="shared" si="57"/>
        <v>225660.68405255259</v>
      </c>
      <c r="HC51" s="6">
        <f t="shared" si="57"/>
        <v>226792.28647028378</v>
      </c>
      <c r="HD51" s="6">
        <f t="shared" si="57"/>
        <v>227926.64106249137</v>
      </c>
      <c r="HE51" s="6">
        <f t="shared" si="57"/>
        <v>229063.75722260406</v>
      </c>
      <c r="HF51" s="6">
        <f t="shared" si="57"/>
        <v>230203.64438212517</v>
      </c>
      <c r="HG51" s="6">
        <f t="shared" si="57"/>
        <v>231346.31201079232</v>
      </c>
      <c r="HH51" s="6">
        <f t="shared" si="57"/>
        <v>232491.7696167375</v>
      </c>
      <c r="HI51" s="6">
        <f t="shared" si="57"/>
        <v>233640.02674664804</v>
      </c>
      <c r="HJ51" s="6">
        <f t="shared" si="57"/>
        <v>234791.09298592797</v>
      </c>
      <c r="HK51" s="6">
        <f t="shared" si="57"/>
        <v>235944.9779588602</v>
      </c>
      <c r="HL51" s="6">
        <f t="shared" si="57"/>
        <v>237101.6913287694</v>
      </c>
      <c r="HM51" s="6">
        <f t="shared" si="57"/>
        <v>238261.24279818541</v>
      </c>
      <c r="HN51" s="6">
        <f t="shared" si="57"/>
        <v>239423.64210900752</v>
      </c>
      <c r="HO51" s="6">
        <f t="shared" si="57"/>
        <v>240588.89904266922</v>
      </c>
      <c r="HP51" s="6">
        <f t="shared" si="57"/>
        <v>241757.0234203038</v>
      </c>
      <c r="HQ51" s="6">
        <f t="shared" si="57"/>
        <v>242928.02510291041</v>
      </c>
      <c r="HR51" s="6">
        <f t="shared" si="57"/>
        <v>244101.91399152114</v>
      </c>
      <c r="HS51" s="6">
        <f t="shared" si="57"/>
        <v>245278.70002736856</v>
      </c>
      <c r="HT51" s="6">
        <f t="shared" si="57"/>
        <v>246458.39319205371</v>
      </c>
      <c r="HU51" s="6">
        <f t="shared" si="57"/>
        <v>247641.0035077155</v>
      </c>
      <c r="HV51" s="6">
        <f t="shared" si="57"/>
        <v>248826.54103720002</v>
      </c>
      <c r="HW51" s="6">
        <f t="shared" si="57"/>
        <v>250015.01588423102</v>
      </c>
      <c r="HX51" s="6">
        <f t="shared" si="57"/>
        <v>251206.43819358098</v>
      </c>
      <c r="HY51" s="6">
        <f t="shared" si="57"/>
        <v>252400.81815124277</v>
      </c>
      <c r="HZ51" s="6">
        <f t="shared" si="57"/>
        <v>253598.16598460218</v>
      </c>
      <c r="IA51" s="6">
        <f t="shared" si="57"/>
        <v>254798.49196261109</v>
      </c>
      <c r="IB51" s="6">
        <f t="shared" si="57"/>
        <v>256001.80639596132</v>
      </c>
      <c r="IC51" s="6">
        <f t="shared" si="57"/>
        <v>257208.11963725922</v>
      </c>
      <c r="ID51" s="6">
        <f t="shared" si="57"/>
        <v>258417.44208120106</v>
      </c>
      <c r="IE51" s="6">
        <f t="shared" si="57"/>
        <v>259629.78416474897</v>
      </c>
      <c r="IF51" s="6">
        <f t="shared" si="57"/>
        <v>260845.1563673077</v>
      </c>
      <c r="IG51" s="6">
        <f t="shared" si="57"/>
        <v>262063.56921090218</v>
      </c>
      <c r="IH51" s="6">
        <f t="shared" si="57"/>
        <v>263285.0332603557</v>
      </c>
      <c r="II51" s="6">
        <f t="shared" si="57"/>
        <v>264509.5591234687</v>
      </c>
      <c r="IJ51" s="6">
        <f t="shared" si="57"/>
        <v>265737.15745119867</v>
      </c>
      <c r="IK51" s="6">
        <f t="shared" si="57"/>
        <v>266967.83893784054</v>
      </c>
      <c r="IL51" s="6">
        <f t="shared" si="57"/>
        <v>268201.61432120774</v>
      </c>
      <c r="IM51" s="6">
        <f t="shared" si="57"/>
        <v>269438.4943828141</v>
      </c>
      <c r="IN51" s="6">
        <f t="shared" si="57"/>
        <v>270678.48994805658</v>
      </c>
      <c r="IO51" s="6">
        <f t="shared" si="57"/>
        <v>271921.61188639858</v>
      </c>
      <c r="IP51" s="6">
        <f t="shared" si="57"/>
        <v>273167.87111155409</v>
      </c>
      <c r="IQ51" s="6">
        <f t="shared" si="57"/>
        <v>274417.27858167287</v>
      </c>
      <c r="IR51" s="6">
        <f t="shared" si="57"/>
        <v>275669.84529952559</v>
      </c>
      <c r="IS51" s="6">
        <f t="shared" si="57"/>
        <v>276925.58231269073</v>
      </c>
      <c r="IT51" s="6">
        <f>+IS51*(1+$B$20/12)+IT47-IT48</f>
        <v>278184.50071374158</v>
      </c>
      <c r="IU51" s="6">
        <f>+IT51*(1+$B$20/12)+IU47-IU48</f>
        <v>279446.61164043407</v>
      </c>
      <c r="IV51" s="6">
        <f>+IU51*(1+$B$20/12)+IV47-IV48</f>
        <v>280711.92627589585</v>
      </c>
    </row>
    <row r="52" spans="1:256" s="4" customFormat="1" x14ac:dyDescent="0.2">
      <c r="A52"/>
    </row>
    <row r="53" spans="1:256" s="4" customFormat="1" x14ac:dyDescent="0.2">
      <c r="A53"/>
    </row>
    <row r="54" spans="1:256" s="4" customFormat="1" x14ac:dyDescent="0.2">
      <c r="A54" t="s">
        <v>34</v>
      </c>
      <c r="B54" s="4">
        <f>+DR30</f>
        <v>512903.7622222561</v>
      </c>
    </row>
    <row r="55" spans="1:256" s="4" customFormat="1" x14ac:dyDescent="0.2">
      <c r="A55" t="s">
        <v>35</v>
      </c>
      <c r="B55" s="4">
        <f>+DR31</f>
        <v>315135.83684632741</v>
      </c>
    </row>
    <row r="56" spans="1:256" s="6" customFormat="1" x14ac:dyDescent="0.2">
      <c r="A56" s="5" t="s">
        <v>28</v>
      </c>
      <c r="B56" s="6">
        <f>+DR32</f>
        <v>197767.92537592869</v>
      </c>
    </row>
    <row r="57" spans="1:256" s="6" customFormat="1" x14ac:dyDescent="0.2">
      <c r="A57" s="5" t="s">
        <v>33</v>
      </c>
      <c r="B57" s="6">
        <f>B23*DR30</f>
        <v>25645.188111112806</v>
      </c>
    </row>
    <row r="58" spans="1:256" s="6" customFormat="1" x14ac:dyDescent="0.2">
      <c r="A58" s="5" t="s">
        <v>36</v>
      </c>
      <c r="B58" s="6">
        <f>+B56-B57</f>
        <v>172122.73726481589</v>
      </c>
    </row>
    <row r="59" spans="1:256" s="4" customFormat="1" x14ac:dyDescent="0.2">
      <c r="A59"/>
    </row>
    <row r="60" spans="1:256" s="6" customFormat="1" x14ac:dyDescent="0.2">
      <c r="A60" s="5" t="s">
        <v>32</v>
      </c>
      <c r="B60" s="6">
        <f>+DR51</f>
        <v>135848.03848543437</v>
      </c>
    </row>
    <row r="61" spans="1:256" s="4" customFormat="1" x14ac:dyDescent="0.2">
      <c r="A61"/>
    </row>
    <row r="62" spans="1:256" s="6" customFormat="1" x14ac:dyDescent="0.2">
      <c r="A62" s="7" t="s">
        <v>37</v>
      </c>
      <c r="B62" s="8">
        <f>+(B58-B60)/(1+B14)^10</f>
        <v>29757.887472149003</v>
      </c>
    </row>
    <row r="63" spans="1:256" s="4" customFormat="1" x14ac:dyDescent="0.2">
      <c r="A63"/>
    </row>
    <row r="64" spans="1:256" s="4" customFormat="1" x14ac:dyDescent="0.2">
      <c r="A64"/>
    </row>
    <row r="65" spans="1:2" s="4" customFormat="1" x14ac:dyDescent="0.2">
      <c r="A65" t="s">
        <v>59</v>
      </c>
      <c r="B65" s="4">
        <f>+BT30</f>
        <v>471926.97687762755</v>
      </c>
    </row>
    <row r="66" spans="1:2" s="4" customFormat="1" x14ac:dyDescent="0.2">
      <c r="A66" t="s">
        <v>60</v>
      </c>
      <c r="B66" s="4">
        <f>+BT31</f>
        <v>354646.61123863328</v>
      </c>
    </row>
    <row r="67" spans="1:2" s="4" customFormat="1" x14ac:dyDescent="0.2">
      <c r="A67" s="5" t="s">
        <v>61</v>
      </c>
      <c r="B67" s="6">
        <f>+BT32</f>
        <v>117280.36563899426</v>
      </c>
    </row>
    <row r="68" spans="1:2" s="4" customFormat="1" x14ac:dyDescent="0.2">
      <c r="A68" s="5" t="s">
        <v>62</v>
      </c>
      <c r="B68" s="6">
        <f>B23*BT30</f>
        <v>23596.34884388138</v>
      </c>
    </row>
    <row r="69" spans="1:2" s="4" customFormat="1" x14ac:dyDescent="0.2">
      <c r="A69" s="5" t="s">
        <v>63</v>
      </c>
      <c r="B69" s="6">
        <f>+B67-B68</f>
        <v>93684.016795112882</v>
      </c>
    </row>
    <row r="70" spans="1:2" s="4" customFormat="1" x14ac:dyDescent="0.2">
      <c r="A70"/>
    </row>
    <row r="71" spans="1:2" s="4" customFormat="1" x14ac:dyDescent="0.2">
      <c r="A71" s="5" t="s">
        <v>64</v>
      </c>
      <c r="B71" s="6">
        <f>+BT51</f>
        <v>92227.061265674667</v>
      </c>
    </row>
    <row r="72" spans="1:2" s="4" customFormat="1" x14ac:dyDescent="0.2">
      <c r="A72"/>
    </row>
    <row r="73" spans="1:2" s="4" customFormat="1" x14ac:dyDescent="0.2">
      <c r="A73" s="7" t="s">
        <v>65</v>
      </c>
      <c r="B73" s="8">
        <f>+(B69-B71)/(1+B28/12)^70</f>
        <v>1456.9555294382153</v>
      </c>
    </row>
    <row r="74" spans="1:2" s="4" customFormat="1" x14ac:dyDescent="0.2">
      <c r="A74"/>
    </row>
    <row r="75" spans="1:2" s="4" customFormat="1" x14ac:dyDescent="0.2">
      <c r="A75"/>
    </row>
    <row r="76" spans="1:2" s="4" customFormat="1" x14ac:dyDescent="0.2">
      <c r="A76" t="s">
        <v>66</v>
      </c>
      <c r="B76" s="4">
        <f>+BS30</f>
        <v>471141.74064322218</v>
      </c>
    </row>
    <row r="77" spans="1:2" s="4" customFormat="1" x14ac:dyDescent="0.2">
      <c r="A77" t="s">
        <v>67</v>
      </c>
      <c r="B77" s="4">
        <f>+BS31</f>
        <v>355371.70008687221</v>
      </c>
    </row>
    <row r="78" spans="1:2" s="4" customFormat="1" x14ac:dyDescent="0.2">
      <c r="A78" s="5" t="s">
        <v>68</v>
      </c>
      <c r="B78" s="6">
        <f>+BS32</f>
        <v>115770.04055634997</v>
      </c>
    </row>
    <row r="79" spans="1:2" s="4" customFormat="1" x14ac:dyDescent="0.2">
      <c r="A79" s="5" t="s">
        <v>69</v>
      </c>
      <c r="B79" s="6">
        <f>0.05*BS30</f>
        <v>23557.087032161111</v>
      </c>
    </row>
    <row r="80" spans="1:2" s="4" customFormat="1" x14ac:dyDescent="0.2">
      <c r="A80" s="5" t="s">
        <v>70</v>
      </c>
      <c r="B80" s="6">
        <f>+B78-B79</f>
        <v>92212.953524188852</v>
      </c>
    </row>
    <row r="81" spans="1:2" s="4" customFormat="1" x14ac:dyDescent="0.2">
      <c r="A81"/>
    </row>
    <row r="82" spans="1:2" s="4" customFormat="1" x14ac:dyDescent="0.2">
      <c r="A82" s="5" t="s">
        <v>71</v>
      </c>
      <c r="B82" s="6">
        <f>+BS51</f>
        <v>91401.7133398882</v>
      </c>
    </row>
    <row r="83" spans="1:2" s="4" customFormat="1" x14ac:dyDescent="0.2">
      <c r="A83"/>
    </row>
    <row r="84" spans="1:2" s="4" customFormat="1" x14ac:dyDescent="0.2">
      <c r="A84" s="7" t="s">
        <v>72</v>
      </c>
      <c r="B84" s="8">
        <f>+(B80-B82)/(1+B40/12)^69</f>
        <v>811.24018430065189</v>
      </c>
    </row>
    <row r="85" spans="1:2" s="4" customFormat="1" x14ac:dyDescent="0.2">
      <c r="A85"/>
    </row>
    <row r="86" spans="1:2" s="4" customFormat="1" x14ac:dyDescent="0.2">
      <c r="A86"/>
    </row>
    <row r="87" spans="1:2" s="4" customFormat="1" x14ac:dyDescent="0.2">
      <c r="A87"/>
    </row>
    <row r="88" spans="1:2" s="4" customFormat="1" x14ac:dyDescent="0.2">
      <c r="A88"/>
    </row>
    <row r="89" spans="1:2" s="4" customFormat="1" x14ac:dyDescent="0.2">
      <c r="A89"/>
    </row>
    <row r="90" spans="1:2" s="4" customFormat="1" x14ac:dyDescent="0.2">
      <c r="A90"/>
    </row>
    <row r="91" spans="1:2" s="4" customFormat="1" x14ac:dyDescent="0.2">
      <c r="A91"/>
    </row>
    <row r="92" spans="1:2" s="4" customFormat="1" x14ac:dyDescent="0.2">
      <c r="A92"/>
    </row>
    <row r="93" spans="1:2" s="4" customFormat="1" x14ac:dyDescent="0.2">
      <c r="A93"/>
    </row>
    <row r="94" spans="1:2" s="4" customFormat="1" x14ac:dyDescent="0.2">
      <c r="A94"/>
    </row>
    <row r="95" spans="1:2" s="4" customFormat="1" x14ac:dyDescent="0.2">
      <c r="A95"/>
    </row>
    <row r="96" spans="1:2" s="4" customFormat="1" x14ac:dyDescent="0.2">
      <c r="A96"/>
    </row>
    <row r="97" spans="1:1" s="4" customFormat="1" x14ac:dyDescent="0.2">
      <c r="A97"/>
    </row>
    <row r="98" spans="1:1" s="4" customFormat="1" x14ac:dyDescent="0.2">
      <c r="A98"/>
    </row>
    <row r="99" spans="1:1" s="4" customFormat="1" x14ac:dyDescent="0.2">
      <c r="A99"/>
    </row>
    <row r="100" spans="1:1" s="4" customFormat="1" x14ac:dyDescent="0.2">
      <c r="A100"/>
    </row>
    <row r="101" spans="1:1" s="4" customFormat="1" x14ac:dyDescent="0.2">
      <c r="A101"/>
    </row>
    <row r="102" spans="1:1" s="4" customFormat="1" x14ac:dyDescent="0.2">
      <c r="A102"/>
    </row>
    <row r="103" spans="1:1" s="4" customFormat="1" x14ac:dyDescent="0.2">
      <c r="A103"/>
    </row>
    <row r="104" spans="1:1" s="4" customFormat="1" x14ac:dyDescent="0.2">
      <c r="A104"/>
    </row>
    <row r="105" spans="1:1" s="4" customFormat="1" x14ac:dyDescent="0.2">
      <c r="A105"/>
    </row>
    <row r="106" spans="1:1" s="4" customFormat="1" x14ac:dyDescent="0.2">
      <c r="A106"/>
    </row>
    <row r="107" spans="1:1" s="4" customFormat="1" x14ac:dyDescent="0.2">
      <c r="A107"/>
    </row>
    <row r="108" spans="1:1" s="4" customFormat="1" x14ac:dyDescent="0.2">
      <c r="A108"/>
    </row>
    <row r="109" spans="1:1" s="4" customFormat="1" x14ac:dyDescent="0.2">
      <c r="A109"/>
    </row>
    <row r="110" spans="1:1" s="4" customFormat="1" x14ac:dyDescent="0.2">
      <c r="A110"/>
    </row>
    <row r="111" spans="1:1" s="4" customFormat="1" x14ac:dyDescent="0.2">
      <c r="A111"/>
    </row>
    <row r="112" spans="1:1" s="4" customFormat="1" x14ac:dyDescent="0.2">
      <c r="A112"/>
    </row>
    <row r="113" spans="1:1" s="4" customFormat="1" x14ac:dyDescent="0.2">
      <c r="A113"/>
    </row>
    <row r="114" spans="1:1" s="4" customFormat="1" x14ac:dyDescent="0.2">
      <c r="A114"/>
    </row>
    <row r="115" spans="1:1" s="4" customFormat="1" x14ac:dyDescent="0.2">
      <c r="A115"/>
    </row>
    <row r="116" spans="1:1" s="4" customFormat="1" x14ac:dyDescent="0.2">
      <c r="A116"/>
    </row>
    <row r="117" spans="1:1" s="4" customFormat="1" x14ac:dyDescent="0.2">
      <c r="A117"/>
    </row>
    <row r="118" spans="1:1" s="4" customFormat="1" x14ac:dyDescent="0.2">
      <c r="A118"/>
    </row>
    <row r="119" spans="1:1" s="4" customFormat="1" x14ac:dyDescent="0.2">
      <c r="A119"/>
    </row>
    <row r="120" spans="1:1" s="4" customFormat="1" x14ac:dyDescent="0.2">
      <c r="A120"/>
    </row>
    <row r="121" spans="1:1" s="4" customFormat="1" x14ac:dyDescent="0.2">
      <c r="A121"/>
    </row>
    <row r="122" spans="1:1" s="4" customFormat="1" x14ac:dyDescent="0.2">
      <c r="A122"/>
    </row>
    <row r="123" spans="1:1" s="4" customFormat="1" x14ac:dyDescent="0.2">
      <c r="A123"/>
    </row>
    <row r="124" spans="1:1" s="4" customFormat="1" x14ac:dyDescent="0.2">
      <c r="A124"/>
    </row>
    <row r="125" spans="1:1" s="4" customFormat="1" x14ac:dyDescent="0.2">
      <c r="A125"/>
    </row>
    <row r="126" spans="1:1" s="4" customFormat="1" x14ac:dyDescent="0.2">
      <c r="A126"/>
    </row>
    <row r="127" spans="1:1" s="4" customFormat="1" x14ac:dyDescent="0.2">
      <c r="A127"/>
    </row>
    <row r="128" spans="1:1" s="4" customFormat="1" x14ac:dyDescent="0.2">
      <c r="A128"/>
    </row>
    <row r="129" spans="1:1" s="4" customFormat="1" x14ac:dyDescent="0.2">
      <c r="A129"/>
    </row>
    <row r="130" spans="1:1" s="4" customFormat="1" x14ac:dyDescent="0.2">
      <c r="A130"/>
    </row>
    <row r="131" spans="1:1" s="4" customFormat="1" x14ac:dyDescent="0.2">
      <c r="A131"/>
    </row>
    <row r="132" spans="1:1" s="4" customFormat="1" x14ac:dyDescent="0.2">
      <c r="A132"/>
    </row>
    <row r="133" spans="1:1" s="4" customFormat="1" x14ac:dyDescent="0.2">
      <c r="A133"/>
    </row>
    <row r="134" spans="1:1" s="4" customFormat="1" x14ac:dyDescent="0.2">
      <c r="A134"/>
    </row>
    <row r="135" spans="1:1" s="4" customFormat="1" x14ac:dyDescent="0.2">
      <c r="A135"/>
    </row>
    <row r="136" spans="1:1" s="4" customFormat="1" x14ac:dyDescent="0.2">
      <c r="A136"/>
    </row>
    <row r="137" spans="1:1" s="4" customFormat="1" x14ac:dyDescent="0.2">
      <c r="A137"/>
    </row>
    <row r="138" spans="1:1" s="4" customFormat="1" x14ac:dyDescent="0.2">
      <c r="A138"/>
    </row>
    <row r="139" spans="1:1" s="4" customFormat="1" x14ac:dyDescent="0.2">
      <c r="A139"/>
    </row>
    <row r="140" spans="1:1" s="4" customFormat="1" x14ac:dyDescent="0.2">
      <c r="A140"/>
    </row>
    <row r="141" spans="1:1" s="4" customFormat="1" x14ac:dyDescent="0.2">
      <c r="A141"/>
    </row>
    <row r="142" spans="1:1" s="4" customFormat="1" x14ac:dyDescent="0.2">
      <c r="A142"/>
    </row>
    <row r="143" spans="1:1" s="4" customFormat="1" x14ac:dyDescent="0.2">
      <c r="A143"/>
    </row>
    <row r="144" spans="1:1" s="4" customFormat="1" x14ac:dyDescent="0.2">
      <c r="A144"/>
    </row>
    <row r="145" spans="1:1" s="4" customFormat="1" x14ac:dyDescent="0.2">
      <c r="A145"/>
    </row>
    <row r="146" spans="1:1" s="4" customFormat="1" x14ac:dyDescent="0.2">
      <c r="A146"/>
    </row>
    <row r="147" spans="1:1" s="4" customFormat="1" x14ac:dyDescent="0.2">
      <c r="A147"/>
    </row>
    <row r="148" spans="1:1" s="4" customFormat="1" x14ac:dyDescent="0.2">
      <c r="A148"/>
    </row>
    <row r="149" spans="1:1" s="4" customFormat="1" x14ac:dyDescent="0.2">
      <c r="A149"/>
    </row>
    <row r="150" spans="1:1" s="4" customFormat="1" x14ac:dyDescent="0.2">
      <c r="A150"/>
    </row>
    <row r="151" spans="1:1" s="4" customFormat="1" x14ac:dyDescent="0.2">
      <c r="A151"/>
    </row>
    <row r="152" spans="1:1" s="4" customFormat="1" x14ac:dyDescent="0.2">
      <c r="A152"/>
    </row>
    <row r="153" spans="1:1" s="4" customFormat="1" x14ac:dyDescent="0.2">
      <c r="A153"/>
    </row>
    <row r="154" spans="1:1" s="4" customFormat="1" x14ac:dyDescent="0.2">
      <c r="A154"/>
    </row>
    <row r="155" spans="1:1" s="4" customFormat="1" x14ac:dyDescent="0.2">
      <c r="A155"/>
    </row>
    <row r="156" spans="1:1" s="4" customFormat="1" x14ac:dyDescent="0.2">
      <c r="A156"/>
    </row>
    <row r="157" spans="1:1" s="4" customFormat="1" x14ac:dyDescent="0.2">
      <c r="A157"/>
    </row>
    <row r="158" spans="1:1" s="4" customFormat="1" x14ac:dyDescent="0.2">
      <c r="A158"/>
    </row>
    <row r="159" spans="1:1" s="4" customFormat="1" x14ac:dyDescent="0.2">
      <c r="A159"/>
    </row>
    <row r="160" spans="1:1" s="4" customFormat="1" x14ac:dyDescent="0.2">
      <c r="A160"/>
    </row>
    <row r="161" spans="1:1" s="4" customFormat="1" x14ac:dyDescent="0.2">
      <c r="A161"/>
    </row>
    <row r="162" spans="1:1" s="4" customFormat="1" x14ac:dyDescent="0.2">
      <c r="A162"/>
    </row>
    <row r="163" spans="1:1" s="4" customFormat="1" x14ac:dyDescent="0.2">
      <c r="A163"/>
    </row>
    <row r="164" spans="1:1" s="4" customFormat="1" x14ac:dyDescent="0.2">
      <c r="A164"/>
    </row>
    <row r="165" spans="1:1" s="4" customFormat="1" x14ac:dyDescent="0.2">
      <c r="A165"/>
    </row>
    <row r="166" spans="1:1" s="4" customFormat="1" x14ac:dyDescent="0.2">
      <c r="A166"/>
    </row>
    <row r="167" spans="1:1" s="4" customFormat="1" x14ac:dyDescent="0.2">
      <c r="A167"/>
    </row>
    <row r="168" spans="1:1" s="4" customFormat="1" x14ac:dyDescent="0.2">
      <c r="A168"/>
    </row>
    <row r="169" spans="1:1" s="4" customFormat="1" x14ac:dyDescent="0.2">
      <c r="A169"/>
    </row>
    <row r="170" spans="1:1" s="4" customFormat="1" x14ac:dyDescent="0.2">
      <c r="A170"/>
    </row>
    <row r="171" spans="1:1" s="4" customFormat="1" x14ac:dyDescent="0.2">
      <c r="A171"/>
    </row>
    <row r="172" spans="1:1" s="4" customFormat="1" x14ac:dyDescent="0.2">
      <c r="A172"/>
    </row>
    <row r="173" spans="1:1" s="4" customFormat="1" x14ac:dyDescent="0.2">
      <c r="A173"/>
    </row>
    <row r="174" spans="1:1" s="4" customFormat="1" x14ac:dyDescent="0.2">
      <c r="A174"/>
    </row>
    <row r="175" spans="1:1" s="4" customFormat="1" x14ac:dyDescent="0.2">
      <c r="A175"/>
    </row>
    <row r="176" spans="1:1" s="4" customFormat="1" x14ac:dyDescent="0.2">
      <c r="A176"/>
    </row>
    <row r="177" spans="1:1" s="4" customFormat="1" x14ac:dyDescent="0.2">
      <c r="A177"/>
    </row>
    <row r="178" spans="1:1" s="4" customFormat="1" x14ac:dyDescent="0.2">
      <c r="A178"/>
    </row>
    <row r="179" spans="1:1" s="4" customFormat="1" x14ac:dyDescent="0.2">
      <c r="A179"/>
    </row>
    <row r="180" spans="1:1" s="4" customFormat="1" x14ac:dyDescent="0.2">
      <c r="A18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76EC-D47D-43CF-A8F2-6B9BE1B3D929}">
  <dimension ref="A1:IV182"/>
  <sheetViews>
    <sheetView tabSelected="1" topLeftCell="A8" workbookViewId="0">
      <selection activeCell="F19" sqref="F19"/>
    </sheetView>
  </sheetViews>
  <sheetFormatPr defaultRowHeight="12.75" x14ac:dyDescent="0.2"/>
  <cols>
    <col min="1" max="1" width="57.5703125" bestFit="1" customWidth="1"/>
    <col min="2" max="2" width="11.28515625" bestFit="1" customWidth="1"/>
    <col min="3" max="253" width="11.42578125" bestFit="1" customWidth="1"/>
  </cols>
  <sheetData>
    <row r="1" spans="1:12" s="5" customFormat="1" x14ac:dyDescent="0.2">
      <c r="A1" s="5" t="s">
        <v>0</v>
      </c>
    </row>
    <row r="3" spans="1:12" x14ac:dyDescent="0.2">
      <c r="F3" s="14"/>
      <c r="G3" s="14"/>
      <c r="H3" s="14"/>
      <c r="I3" s="14"/>
      <c r="J3" s="14"/>
      <c r="K3" s="14"/>
      <c r="L3" s="14"/>
    </row>
    <row r="4" spans="1:12" x14ac:dyDescent="0.2">
      <c r="A4" t="s">
        <v>1</v>
      </c>
      <c r="B4" s="1">
        <v>420000</v>
      </c>
      <c r="F4" s="14"/>
      <c r="G4" s="15"/>
      <c r="H4" s="14"/>
      <c r="I4" s="14"/>
      <c r="J4" s="14"/>
      <c r="K4" s="14"/>
      <c r="L4" s="14"/>
    </row>
    <row r="5" spans="1:12" x14ac:dyDescent="0.2">
      <c r="A5" t="s">
        <v>2</v>
      </c>
      <c r="B5" s="1">
        <v>20000</v>
      </c>
      <c r="F5" s="14"/>
      <c r="G5" s="14"/>
      <c r="H5" s="14"/>
      <c r="I5" s="14"/>
      <c r="J5" s="14"/>
      <c r="K5" s="14"/>
      <c r="L5" s="14"/>
    </row>
    <row r="6" spans="1:12" x14ac:dyDescent="0.2">
      <c r="A6" t="s">
        <v>3</v>
      </c>
      <c r="B6" s="2">
        <v>0.04</v>
      </c>
      <c r="F6" s="14"/>
      <c r="G6" s="14"/>
      <c r="H6" s="14"/>
      <c r="I6" s="14"/>
      <c r="J6" s="14"/>
      <c r="K6" s="14"/>
      <c r="L6" s="14"/>
    </row>
    <row r="7" spans="1:12" x14ac:dyDescent="0.2">
      <c r="A7" t="s">
        <v>12</v>
      </c>
      <c r="B7" s="1">
        <v>30</v>
      </c>
      <c r="F7" s="14"/>
      <c r="G7" s="14"/>
      <c r="H7" s="14"/>
      <c r="I7" s="14"/>
      <c r="J7" s="14"/>
      <c r="K7" s="14"/>
      <c r="L7" s="14"/>
    </row>
    <row r="8" spans="1:12" x14ac:dyDescent="0.2">
      <c r="A8" t="s">
        <v>4</v>
      </c>
      <c r="B8" s="3">
        <v>1.2500000000000001E-2</v>
      </c>
      <c r="F8" s="14"/>
      <c r="G8" s="14"/>
      <c r="H8" s="14"/>
      <c r="I8" s="14"/>
      <c r="J8" s="14"/>
      <c r="K8" s="14"/>
      <c r="L8" s="14"/>
    </row>
    <row r="9" spans="1:12" x14ac:dyDescent="0.2">
      <c r="A9" t="s">
        <v>7</v>
      </c>
      <c r="B9" s="1">
        <v>1000</v>
      </c>
      <c r="F9" s="14"/>
      <c r="G9" s="14"/>
      <c r="H9" s="14"/>
      <c r="I9" s="14"/>
      <c r="J9" s="14"/>
      <c r="K9" s="14"/>
      <c r="L9" s="14"/>
    </row>
    <row r="10" spans="1:12" x14ac:dyDescent="0.2">
      <c r="A10" t="s">
        <v>29</v>
      </c>
      <c r="B10" s="1">
        <v>2000</v>
      </c>
      <c r="F10" s="14"/>
      <c r="G10" s="14"/>
      <c r="H10" s="14"/>
      <c r="I10" s="14"/>
      <c r="J10" s="14"/>
      <c r="K10" s="14"/>
      <c r="L10" s="14"/>
    </row>
    <row r="11" spans="1:12" x14ac:dyDescent="0.2">
      <c r="A11" t="s">
        <v>11</v>
      </c>
      <c r="B11" s="1">
        <v>1500</v>
      </c>
    </row>
    <row r="12" spans="1:12" x14ac:dyDescent="0.2">
      <c r="A12" t="s">
        <v>8</v>
      </c>
      <c r="B12" s="9">
        <v>0.02</v>
      </c>
    </row>
    <row r="13" spans="1:12" x14ac:dyDescent="0.2">
      <c r="A13" t="s">
        <v>26</v>
      </c>
      <c r="B13" s="2">
        <v>0.3</v>
      </c>
    </row>
    <row r="14" spans="1:12" x14ac:dyDescent="0.2">
      <c r="A14" t="s">
        <v>30</v>
      </c>
      <c r="B14" s="2">
        <v>0.02</v>
      </c>
    </row>
    <row r="15" spans="1:12" x14ac:dyDescent="0.2">
      <c r="A15" t="s">
        <v>9</v>
      </c>
      <c r="B15" s="16">
        <f>+(B4-B5)*(1-1/(1+B6/12))/(1/(1+B6/12)-1/(1+B6/12)^(B7*12 +1))</f>
        <v>1909.6611818618239</v>
      </c>
      <c r="C15" t="s">
        <v>38</v>
      </c>
    </row>
    <row r="16" spans="1:12" x14ac:dyDescent="0.2">
      <c r="B16" s="14"/>
    </row>
    <row r="17" spans="1:256" x14ac:dyDescent="0.2">
      <c r="C17" s="10"/>
    </row>
    <row r="18" spans="1:256" x14ac:dyDescent="0.2">
      <c r="A18" t="s">
        <v>5</v>
      </c>
      <c r="B18" s="1">
        <v>1600</v>
      </c>
    </row>
    <row r="19" spans="1:256" x14ac:dyDescent="0.2">
      <c r="A19" t="s">
        <v>6</v>
      </c>
      <c r="B19" s="2">
        <v>0.02</v>
      </c>
    </row>
    <row r="20" spans="1:256" x14ac:dyDescent="0.2">
      <c r="A20" t="s">
        <v>27</v>
      </c>
      <c r="B20" s="2">
        <v>0.04</v>
      </c>
    </row>
    <row r="21" spans="1:256" x14ac:dyDescent="0.2">
      <c r="B21" s="17"/>
    </row>
    <row r="22" spans="1:256" x14ac:dyDescent="0.2">
      <c r="A22" s="18" t="s">
        <v>56</v>
      </c>
      <c r="B22" s="2">
        <v>0.05</v>
      </c>
    </row>
    <row r="23" spans="1:256" x14ac:dyDescent="0.2">
      <c r="A23" s="18" t="s">
        <v>57</v>
      </c>
      <c r="B23" s="2">
        <v>0.05</v>
      </c>
    </row>
    <row r="26" spans="1:256" s="5" customFormat="1" x14ac:dyDescent="0.2">
      <c r="A26" s="5" t="s">
        <v>31</v>
      </c>
      <c r="B26" s="5">
        <v>0</v>
      </c>
      <c r="C26" s="5">
        <v>1</v>
      </c>
      <c r="D26" s="5">
        <v>2</v>
      </c>
      <c r="E26" s="5">
        <v>3</v>
      </c>
      <c r="F26" s="5">
        <v>4</v>
      </c>
      <c r="G26" s="5">
        <v>5</v>
      </c>
      <c r="H26" s="5">
        <v>6</v>
      </c>
      <c r="I26" s="5">
        <v>7</v>
      </c>
      <c r="J26" s="5">
        <v>8</v>
      </c>
      <c r="K26" s="5">
        <v>9</v>
      </c>
      <c r="L26" s="5">
        <v>10</v>
      </c>
      <c r="M26" s="5">
        <v>11</v>
      </c>
      <c r="N26" s="5">
        <v>12</v>
      </c>
      <c r="O26" s="5">
        <v>13</v>
      </c>
      <c r="P26" s="5">
        <v>14</v>
      </c>
      <c r="Q26" s="5">
        <v>15</v>
      </c>
      <c r="R26" s="5">
        <v>16</v>
      </c>
      <c r="S26" s="5">
        <v>17</v>
      </c>
      <c r="T26" s="5">
        <v>18</v>
      </c>
      <c r="U26" s="5">
        <v>19</v>
      </c>
      <c r="V26" s="5">
        <v>20</v>
      </c>
      <c r="W26" s="5">
        <v>21</v>
      </c>
      <c r="X26" s="5">
        <v>22</v>
      </c>
      <c r="Y26" s="5">
        <v>23</v>
      </c>
      <c r="Z26" s="5">
        <v>24</v>
      </c>
      <c r="AA26" s="5">
        <v>25</v>
      </c>
      <c r="AB26" s="5">
        <v>26</v>
      </c>
      <c r="AC26" s="5">
        <v>27</v>
      </c>
      <c r="AD26" s="5">
        <v>28</v>
      </c>
      <c r="AE26" s="5">
        <v>29</v>
      </c>
      <c r="AF26" s="5">
        <v>30</v>
      </c>
      <c r="AG26" s="5">
        <v>31</v>
      </c>
      <c r="AH26" s="5">
        <v>32</v>
      </c>
      <c r="AI26" s="5">
        <v>33</v>
      </c>
      <c r="AJ26" s="5">
        <v>34</v>
      </c>
      <c r="AK26" s="5">
        <v>35</v>
      </c>
      <c r="AL26" s="5">
        <v>36</v>
      </c>
      <c r="AM26" s="5">
        <v>37</v>
      </c>
      <c r="AN26" s="5">
        <v>38</v>
      </c>
      <c r="AO26" s="5">
        <v>39</v>
      </c>
      <c r="AP26" s="5">
        <v>40</v>
      </c>
      <c r="AQ26" s="5">
        <v>41</v>
      </c>
      <c r="AR26" s="5">
        <v>42</v>
      </c>
      <c r="AS26" s="5">
        <v>43</v>
      </c>
      <c r="AT26" s="5">
        <v>44</v>
      </c>
      <c r="AU26" s="5">
        <v>45</v>
      </c>
      <c r="AV26" s="5">
        <v>46</v>
      </c>
      <c r="AW26" s="5">
        <v>47</v>
      </c>
      <c r="AX26" s="5">
        <v>48</v>
      </c>
      <c r="AY26" s="5">
        <v>49</v>
      </c>
      <c r="AZ26" s="5">
        <v>50</v>
      </c>
      <c r="BA26" s="5">
        <v>51</v>
      </c>
      <c r="BB26" s="5">
        <v>52</v>
      </c>
      <c r="BC26" s="5">
        <v>53</v>
      </c>
      <c r="BD26" s="5">
        <v>54</v>
      </c>
      <c r="BE26" s="5">
        <v>55</v>
      </c>
      <c r="BF26" s="5">
        <v>56</v>
      </c>
      <c r="BG26" s="5">
        <v>57</v>
      </c>
      <c r="BH26" s="5">
        <v>58</v>
      </c>
      <c r="BI26" s="5">
        <v>59</v>
      </c>
      <c r="BJ26" s="5">
        <v>60</v>
      </c>
      <c r="BK26" s="5">
        <v>61</v>
      </c>
      <c r="BL26" s="5">
        <v>62</v>
      </c>
      <c r="BM26" s="5">
        <v>63</v>
      </c>
      <c r="BN26" s="5">
        <v>64</v>
      </c>
      <c r="BO26" s="5">
        <v>65</v>
      </c>
      <c r="BP26" s="5">
        <v>66</v>
      </c>
      <c r="BQ26" s="5">
        <v>67</v>
      </c>
      <c r="BR26" s="5">
        <v>68</v>
      </c>
      <c r="BS26" s="5">
        <v>69</v>
      </c>
      <c r="BT26" s="5">
        <v>70</v>
      </c>
      <c r="BU26" s="5">
        <v>71</v>
      </c>
      <c r="BV26" s="5">
        <v>72</v>
      </c>
      <c r="BW26" s="5">
        <v>73</v>
      </c>
      <c r="BX26" s="5">
        <v>74</v>
      </c>
      <c r="BY26" s="5">
        <v>75</v>
      </c>
      <c r="BZ26" s="5">
        <v>76</v>
      </c>
      <c r="CA26" s="5">
        <v>77</v>
      </c>
      <c r="CB26" s="5">
        <v>78</v>
      </c>
      <c r="CC26" s="5">
        <v>79</v>
      </c>
      <c r="CD26" s="5">
        <v>80</v>
      </c>
      <c r="CE26" s="5">
        <v>81</v>
      </c>
      <c r="CF26" s="5">
        <v>82</v>
      </c>
      <c r="CG26" s="5">
        <v>83</v>
      </c>
      <c r="CH26" s="5">
        <v>84</v>
      </c>
      <c r="CI26" s="5">
        <v>85</v>
      </c>
      <c r="CJ26" s="5">
        <v>86</v>
      </c>
      <c r="CK26" s="5">
        <v>87</v>
      </c>
      <c r="CL26" s="5">
        <v>88</v>
      </c>
      <c r="CM26" s="5">
        <v>89</v>
      </c>
      <c r="CN26" s="5">
        <v>90</v>
      </c>
      <c r="CO26" s="5">
        <v>91</v>
      </c>
      <c r="CP26" s="5">
        <v>92</v>
      </c>
      <c r="CQ26" s="5">
        <v>93</v>
      </c>
      <c r="CR26" s="5">
        <v>94</v>
      </c>
      <c r="CS26" s="5">
        <v>95</v>
      </c>
      <c r="CT26" s="5">
        <v>96</v>
      </c>
      <c r="CU26" s="5">
        <v>97</v>
      </c>
      <c r="CV26" s="5">
        <v>98</v>
      </c>
      <c r="CW26" s="5">
        <v>99</v>
      </c>
      <c r="CX26" s="5">
        <v>100</v>
      </c>
      <c r="CY26" s="5">
        <v>101</v>
      </c>
      <c r="CZ26" s="5">
        <v>102</v>
      </c>
      <c r="DA26" s="5">
        <v>103</v>
      </c>
      <c r="DB26" s="5">
        <v>104</v>
      </c>
      <c r="DC26" s="5">
        <v>105</v>
      </c>
      <c r="DD26" s="5">
        <v>106</v>
      </c>
      <c r="DE26" s="5">
        <v>107</v>
      </c>
      <c r="DF26" s="5">
        <v>108</v>
      </c>
      <c r="DG26" s="5">
        <v>109</v>
      </c>
      <c r="DH26" s="5">
        <v>110</v>
      </c>
      <c r="DI26" s="5">
        <v>111</v>
      </c>
      <c r="DJ26" s="5">
        <v>112</v>
      </c>
      <c r="DK26" s="5">
        <v>113</v>
      </c>
      <c r="DL26" s="5">
        <v>114</v>
      </c>
      <c r="DM26" s="5">
        <v>115</v>
      </c>
      <c r="DN26" s="5">
        <v>116</v>
      </c>
      <c r="DO26" s="5">
        <v>117</v>
      </c>
      <c r="DP26" s="5">
        <v>118</v>
      </c>
      <c r="DQ26" s="5">
        <v>119</v>
      </c>
      <c r="DR26" s="5">
        <v>120</v>
      </c>
      <c r="DS26" s="5">
        <v>121</v>
      </c>
      <c r="DT26" s="5">
        <v>122</v>
      </c>
      <c r="DU26" s="5">
        <v>123</v>
      </c>
      <c r="DV26" s="5">
        <v>124</v>
      </c>
      <c r="DW26" s="5">
        <v>125</v>
      </c>
      <c r="DX26" s="5">
        <v>126</v>
      </c>
      <c r="DY26" s="5">
        <v>127</v>
      </c>
      <c r="DZ26" s="5">
        <v>128</v>
      </c>
      <c r="EA26" s="5">
        <v>129</v>
      </c>
      <c r="EB26" s="5">
        <v>130</v>
      </c>
      <c r="EC26" s="5">
        <v>131</v>
      </c>
      <c r="ED26" s="5">
        <v>132</v>
      </c>
      <c r="EE26" s="5">
        <v>133</v>
      </c>
      <c r="EF26" s="5">
        <v>134</v>
      </c>
      <c r="EG26" s="5">
        <v>135</v>
      </c>
      <c r="EH26" s="5">
        <v>136</v>
      </c>
      <c r="EI26" s="5">
        <v>137</v>
      </c>
      <c r="EJ26" s="5">
        <v>138</v>
      </c>
      <c r="EK26" s="5">
        <v>139</v>
      </c>
      <c r="EL26" s="5">
        <v>140</v>
      </c>
      <c r="EM26" s="5">
        <v>141</v>
      </c>
      <c r="EN26" s="5">
        <v>142</v>
      </c>
      <c r="EO26" s="5">
        <v>143</v>
      </c>
      <c r="EP26" s="5">
        <v>144</v>
      </c>
      <c r="EQ26" s="5">
        <v>145</v>
      </c>
      <c r="ER26" s="5">
        <v>146</v>
      </c>
      <c r="ES26" s="5">
        <v>147</v>
      </c>
      <c r="ET26" s="5">
        <v>148</v>
      </c>
      <c r="EU26" s="5">
        <v>149</v>
      </c>
      <c r="EV26" s="5">
        <v>150</v>
      </c>
      <c r="EW26" s="5">
        <v>151</v>
      </c>
      <c r="EX26" s="5">
        <v>152</v>
      </c>
      <c r="EY26" s="5">
        <v>153</v>
      </c>
      <c r="EZ26" s="5">
        <v>154</v>
      </c>
      <c r="FA26" s="5">
        <v>155</v>
      </c>
      <c r="FB26" s="5">
        <v>156</v>
      </c>
      <c r="FC26" s="5">
        <v>157</v>
      </c>
      <c r="FD26" s="5">
        <v>158</v>
      </c>
      <c r="FE26" s="5">
        <v>159</v>
      </c>
      <c r="FF26" s="5">
        <v>160</v>
      </c>
      <c r="FG26" s="5">
        <v>161</v>
      </c>
      <c r="FH26" s="5">
        <v>162</v>
      </c>
      <c r="FI26" s="5">
        <v>163</v>
      </c>
      <c r="FJ26" s="5">
        <v>164</v>
      </c>
      <c r="FK26" s="5">
        <v>165</v>
      </c>
      <c r="FL26" s="5">
        <v>166</v>
      </c>
      <c r="FM26" s="5">
        <v>167</v>
      </c>
      <c r="FN26" s="5">
        <v>168</v>
      </c>
      <c r="FO26" s="5">
        <v>169</v>
      </c>
      <c r="FP26" s="5">
        <v>170</v>
      </c>
      <c r="FQ26" s="5">
        <v>171</v>
      </c>
      <c r="FR26" s="5">
        <v>172</v>
      </c>
      <c r="FS26" s="5">
        <v>173</v>
      </c>
      <c r="FT26" s="5">
        <v>174</v>
      </c>
      <c r="FU26" s="5">
        <v>175</v>
      </c>
      <c r="FV26" s="5">
        <v>176</v>
      </c>
      <c r="FW26" s="5">
        <v>177</v>
      </c>
      <c r="FX26" s="5">
        <v>178</v>
      </c>
      <c r="FY26" s="5">
        <v>179</v>
      </c>
      <c r="FZ26" s="5">
        <v>180</v>
      </c>
      <c r="GA26" s="5">
        <v>181</v>
      </c>
      <c r="GB26" s="5">
        <v>182</v>
      </c>
      <c r="GC26" s="5">
        <v>183</v>
      </c>
      <c r="GD26" s="5">
        <v>184</v>
      </c>
      <c r="GE26" s="5">
        <v>185</v>
      </c>
      <c r="GF26" s="5">
        <v>186</v>
      </c>
      <c r="GG26" s="5">
        <v>187</v>
      </c>
      <c r="GH26" s="5">
        <v>188</v>
      </c>
      <c r="GI26" s="5">
        <v>189</v>
      </c>
      <c r="GJ26" s="5">
        <v>190</v>
      </c>
      <c r="GK26" s="5">
        <v>191</v>
      </c>
      <c r="GL26" s="5">
        <v>192</v>
      </c>
      <c r="GM26" s="5">
        <v>193</v>
      </c>
      <c r="GN26" s="5">
        <v>194</v>
      </c>
      <c r="GO26" s="5">
        <v>195</v>
      </c>
      <c r="GP26" s="5">
        <v>196</v>
      </c>
      <c r="GQ26" s="5">
        <v>197</v>
      </c>
      <c r="GR26" s="5">
        <v>198</v>
      </c>
      <c r="GS26" s="5">
        <v>199</v>
      </c>
      <c r="GT26" s="5">
        <v>200</v>
      </c>
      <c r="GU26" s="5">
        <v>201</v>
      </c>
      <c r="GV26" s="5">
        <v>202</v>
      </c>
      <c r="GW26" s="5">
        <v>203</v>
      </c>
      <c r="GX26" s="5">
        <v>204</v>
      </c>
      <c r="GY26" s="5">
        <v>205</v>
      </c>
      <c r="GZ26" s="5">
        <v>206</v>
      </c>
      <c r="HA26" s="5">
        <v>207</v>
      </c>
      <c r="HB26" s="5">
        <v>208</v>
      </c>
      <c r="HC26" s="5">
        <v>209</v>
      </c>
      <c r="HD26" s="5">
        <v>210</v>
      </c>
      <c r="HE26" s="5">
        <v>211</v>
      </c>
      <c r="HF26" s="5">
        <v>212</v>
      </c>
      <c r="HG26" s="5">
        <v>213</v>
      </c>
      <c r="HH26" s="5">
        <v>214</v>
      </c>
      <c r="HI26" s="5">
        <v>215</v>
      </c>
      <c r="HJ26" s="5">
        <v>216</v>
      </c>
      <c r="HK26" s="5">
        <v>217</v>
      </c>
      <c r="HL26" s="5">
        <v>218</v>
      </c>
      <c r="HM26" s="5">
        <v>219</v>
      </c>
      <c r="HN26" s="5">
        <v>220</v>
      </c>
      <c r="HO26" s="5">
        <v>221</v>
      </c>
      <c r="HP26" s="5">
        <v>222</v>
      </c>
      <c r="HQ26" s="5">
        <v>223</v>
      </c>
      <c r="HR26" s="5">
        <v>224</v>
      </c>
      <c r="HS26" s="5">
        <v>225</v>
      </c>
      <c r="HT26" s="5">
        <v>226</v>
      </c>
      <c r="HU26" s="5">
        <v>227</v>
      </c>
      <c r="HV26" s="5">
        <v>228</v>
      </c>
      <c r="HW26" s="5">
        <v>229</v>
      </c>
      <c r="HX26" s="5">
        <v>230</v>
      </c>
      <c r="HY26" s="5">
        <v>231</v>
      </c>
      <c r="HZ26" s="5">
        <v>232</v>
      </c>
      <c r="IA26" s="5">
        <v>233</v>
      </c>
      <c r="IB26" s="5">
        <v>234</v>
      </c>
      <c r="IC26" s="5">
        <v>235</v>
      </c>
      <c r="ID26" s="5">
        <v>236</v>
      </c>
      <c r="IE26" s="5">
        <v>237</v>
      </c>
      <c r="IF26" s="5">
        <v>238</v>
      </c>
      <c r="IG26" s="5">
        <v>239</v>
      </c>
      <c r="IH26" s="5">
        <v>240</v>
      </c>
      <c r="II26" s="5">
        <v>241</v>
      </c>
      <c r="IJ26" s="5">
        <v>242</v>
      </c>
      <c r="IK26" s="5">
        <v>243</v>
      </c>
      <c r="IL26" s="5">
        <v>244</v>
      </c>
      <c r="IM26" s="5">
        <v>245</v>
      </c>
      <c r="IN26" s="5">
        <v>246</v>
      </c>
      <c r="IO26" s="5">
        <v>247</v>
      </c>
      <c r="IP26" s="5">
        <v>248</v>
      </c>
      <c r="IQ26" s="5">
        <v>249</v>
      </c>
      <c r="IR26" s="5">
        <v>250</v>
      </c>
      <c r="IS26" s="5">
        <v>251</v>
      </c>
      <c r="IT26" s="5">
        <v>252</v>
      </c>
      <c r="IU26" s="5">
        <v>253</v>
      </c>
      <c r="IV26" s="5">
        <v>254</v>
      </c>
    </row>
    <row r="28" spans="1:256" s="5" customFormat="1" x14ac:dyDescent="0.2">
      <c r="A28" s="5" t="s">
        <v>13</v>
      </c>
    </row>
    <row r="30" spans="1:256" s="4" customFormat="1" x14ac:dyDescent="0.2">
      <c r="A30" t="s">
        <v>22</v>
      </c>
      <c r="B30" s="4">
        <f>+B4</f>
        <v>420000</v>
      </c>
      <c r="C30" s="4">
        <f>+B30*(1+$B$12/12)</f>
        <v>420700</v>
      </c>
      <c r="D30" s="4">
        <f t="shared" ref="D30:BO30" si="0">+C30*(1+$B$12/12)</f>
        <v>421401.16666666669</v>
      </c>
      <c r="E30" s="4">
        <f t="shared" si="0"/>
        <v>422103.50194444449</v>
      </c>
      <c r="F30" s="4">
        <f t="shared" si="0"/>
        <v>422807.00778101856</v>
      </c>
      <c r="G30" s="4">
        <f t="shared" si="0"/>
        <v>423511.68612732028</v>
      </c>
      <c r="H30" s="4">
        <f t="shared" si="0"/>
        <v>424217.53893753252</v>
      </c>
      <c r="I30" s="4">
        <f t="shared" si="0"/>
        <v>424924.56816909509</v>
      </c>
      <c r="J30" s="4">
        <f t="shared" si="0"/>
        <v>425632.77578271029</v>
      </c>
      <c r="K30" s="4">
        <f t="shared" si="0"/>
        <v>426342.16374234814</v>
      </c>
      <c r="L30" s="4">
        <f t="shared" si="0"/>
        <v>427052.73401525209</v>
      </c>
      <c r="M30" s="4">
        <f t="shared" si="0"/>
        <v>427764.48857194418</v>
      </c>
      <c r="N30" s="4">
        <f t="shared" si="0"/>
        <v>428477.42938623077</v>
      </c>
      <c r="O30" s="4">
        <f t="shared" si="0"/>
        <v>429191.55843520781</v>
      </c>
      <c r="P30" s="4">
        <f t="shared" si="0"/>
        <v>429906.87769926654</v>
      </c>
      <c r="Q30" s="4">
        <f t="shared" si="0"/>
        <v>430623.38916209864</v>
      </c>
      <c r="R30" s="4">
        <f t="shared" si="0"/>
        <v>431341.09481070214</v>
      </c>
      <c r="S30" s="4">
        <f t="shared" si="0"/>
        <v>432059.99663538666</v>
      </c>
      <c r="T30" s="4">
        <f t="shared" si="0"/>
        <v>432780.09662977897</v>
      </c>
      <c r="U30" s="4">
        <f t="shared" si="0"/>
        <v>433501.39679082861</v>
      </c>
      <c r="V30" s="4">
        <f t="shared" si="0"/>
        <v>434223.89911881334</v>
      </c>
      <c r="W30" s="4">
        <f t="shared" si="0"/>
        <v>434947.60561734473</v>
      </c>
      <c r="X30" s="4">
        <f t="shared" si="0"/>
        <v>435672.51829337364</v>
      </c>
      <c r="Y30" s="4">
        <f t="shared" si="0"/>
        <v>436398.63915719592</v>
      </c>
      <c r="Z30" s="4">
        <f t="shared" si="0"/>
        <v>437125.97022245795</v>
      </c>
      <c r="AA30" s="4">
        <f t="shared" si="0"/>
        <v>437854.51350616204</v>
      </c>
      <c r="AB30" s="4">
        <f t="shared" si="0"/>
        <v>438584.27102867234</v>
      </c>
      <c r="AC30" s="4">
        <f t="shared" si="0"/>
        <v>439315.24481372017</v>
      </c>
      <c r="AD30" s="4">
        <f t="shared" si="0"/>
        <v>440047.43688840972</v>
      </c>
      <c r="AE30" s="4">
        <f t="shared" si="0"/>
        <v>440780.84928322374</v>
      </c>
      <c r="AF30" s="4">
        <f t="shared" si="0"/>
        <v>441515.48403202911</v>
      </c>
      <c r="AG30" s="4">
        <f t="shared" si="0"/>
        <v>442251.3431720825</v>
      </c>
      <c r="AH30" s="4">
        <f t="shared" si="0"/>
        <v>442988.42874403601</v>
      </c>
      <c r="AI30" s="4">
        <f t="shared" si="0"/>
        <v>443726.74279194273</v>
      </c>
      <c r="AJ30" s="4">
        <f t="shared" si="0"/>
        <v>444466.28736326267</v>
      </c>
      <c r="AK30" s="4">
        <f t="shared" si="0"/>
        <v>445207.06450886815</v>
      </c>
      <c r="AL30" s="4">
        <f t="shared" si="0"/>
        <v>445949.0762830496</v>
      </c>
      <c r="AM30" s="4">
        <f t="shared" si="0"/>
        <v>446692.32474352134</v>
      </c>
      <c r="AN30" s="4">
        <f t="shared" si="0"/>
        <v>447436.81195142725</v>
      </c>
      <c r="AO30" s="4">
        <f t="shared" si="0"/>
        <v>448182.53997134633</v>
      </c>
      <c r="AP30" s="4">
        <f t="shared" si="0"/>
        <v>448929.51087129861</v>
      </c>
      <c r="AQ30" s="4">
        <f t="shared" si="0"/>
        <v>449677.72672275081</v>
      </c>
      <c r="AR30" s="4">
        <f t="shared" si="0"/>
        <v>450427.18960062211</v>
      </c>
      <c r="AS30" s="4">
        <f t="shared" si="0"/>
        <v>451177.90158328984</v>
      </c>
      <c r="AT30" s="4">
        <f t="shared" si="0"/>
        <v>451929.86475259537</v>
      </c>
      <c r="AU30" s="4">
        <f t="shared" si="0"/>
        <v>452683.08119384974</v>
      </c>
      <c r="AV30" s="4">
        <f t="shared" si="0"/>
        <v>453437.55299583951</v>
      </c>
      <c r="AW30" s="4">
        <f t="shared" si="0"/>
        <v>454193.28225083259</v>
      </c>
      <c r="AX30" s="4">
        <f t="shared" si="0"/>
        <v>454950.27105458401</v>
      </c>
      <c r="AY30" s="4">
        <f t="shared" si="0"/>
        <v>455708.52150634164</v>
      </c>
      <c r="AZ30" s="4">
        <f t="shared" si="0"/>
        <v>456468.03570885223</v>
      </c>
      <c r="BA30" s="4">
        <f t="shared" si="0"/>
        <v>457228.81576836703</v>
      </c>
      <c r="BB30" s="4">
        <f t="shared" si="0"/>
        <v>457990.86379464768</v>
      </c>
      <c r="BC30" s="4">
        <f t="shared" si="0"/>
        <v>458754.18190097209</v>
      </c>
      <c r="BD30" s="4">
        <f t="shared" si="0"/>
        <v>459518.77220414038</v>
      </c>
      <c r="BE30" s="4">
        <f t="shared" si="0"/>
        <v>460284.63682448061</v>
      </c>
      <c r="BF30" s="4">
        <f t="shared" si="0"/>
        <v>461051.77788585477</v>
      </c>
      <c r="BG30" s="4">
        <f t="shared" si="0"/>
        <v>461820.19751566456</v>
      </c>
      <c r="BH30" s="4">
        <f t="shared" si="0"/>
        <v>462589.89784485736</v>
      </c>
      <c r="BI30" s="4">
        <f t="shared" si="0"/>
        <v>463360.88100793213</v>
      </c>
      <c r="BJ30" s="4">
        <f t="shared" si="0"/>
        <v>464133.14914294536</v>
      </c>
      <c r="BK30" s="4">
        <f t="shared" si="0"/>
        <v>464906.70439151698</v>
      </c>
      <c r="BL30" s="4">
        <f t="shared" si="0"/>
        <v>465681.54889883619</v>
      </c>
      <c r="BM30" s="4">
        <f t="shared" si="0"/>
        <v>466457.68481366761</v>
      </c>
      <c r="BN30" s="4">
        <f t="shared" si="0"/>
        <v>467235.11428835709</v>
      </c>
      <c r="BO30" s="4">
        <f t="shared" si="0"/>
        <v>468013.83947883768</v>
      </c>
      <c r="BP30" s="4">
        <f t="shared" ref="BP30:EA30" si="1">+BO30*(1+$B$12/12)</f>
        <v>468793.86254463578</v>
      </c>
      <c r="BQ30" s="4">
        <f t="shared" si="1"/>
        <v>469575.18564887688</v>
      </c>
      <c r="BR30" s="4">
        <f t="shared" si="1"/>
        <v>470357.81095829169</v>
      </c>
      <c r="BS30" s="4">
        <f t="shared" si="1"/>
        <v>471141.74064322218</v>
      </c>
      <c r="BT30" s="4">
        <f t="shared" si="1"/>
        <v>471926.97687762755</v>
      </c>
      <c r="BU30" s="4">
        <f t="shared" si="1"/>
        <v>472713.52183909027</v>
      </c>
      <c r="BV30" s="4">
        <f t="shared" si="1"/>
        <v>473501.37770882208</v>
      </c>
      <c r="BW30" s="4">
        <f t="shared" si="1"/>
        <v>474290.54667167016</v>
      </c>
      <c r="BX30" s="4">
        <f t="shared" si="1"/>
        <v>475081.03091612295</v>
      </c>
      <c r="BY30" s="4">
        <f t="shared" si="1"/>
        <v>475872.83263431652</v>
      </c>
      <c r="BZ30" s="4">
        <f t="shared" si="1"/>
        <v>476665.95402204042</v>
      </c>
      <c r="CA30" s="4">
        <f t="shared" si="1"/>
        <v>477460.39727874385</v>
      </c>
      <c r="CB30" s="4">
        <f t="shared" si="1"/>
        <v>478256.16460754175</v>
      </c>
      <c r="CC30" s="4">
        <f t="shared" si="1"/>
        <v>479053.25821522099</v>
      </c>
      <c r="CD30" s="4">
        <f t="shared" si="1"/>
        <v>479851.68031224638</v>
      </c>
      <c r="CE30" s="4">
        <f t="shared" si="1"/>
        <v>480651.43311276683</v>
      </c>
      <c r="CF30" s="4">
        <f t="shared" si="1"/>
        <v>481452.51883462147</v>
      </c>
      <c r="CG30" s="4">
        <f t="shared" si="1"/>
        <v>482254.93969934585</v>
      </c>
      <c r="CH30" s="4">
        <f t="shared" si="1"/>
        <v>483058.6979321781</v>
      </c>
      <c r="CI30" s="4">
        <f t="shared" si="1"/>
        <v>483863.7957620651</v>
      </c>
      <c r="CJ30" s="4">
        <f t="shared" si="1"/>
        <v>484670.23542166856</v>
      </c>
      <c r="CK30" s="4">
        <f t="shared" si="1"/>
        <v>485478.01914737135</v>
      </c>
      <c r="CL30" s="4">
        <f t="shared" si="1"/>
        <v>486287.14917928365</v>
      </c>
      <c r="CM30" s="4">
        <f t="shared" si="1"/>
        <v>487097.62776124914</v>
      </c>
      <c r="CN30" s="4">
        <f t="shared" si="1"/>
        <v>487909.45714085124</v>
      </c>
      <c r="CO30" s="4">
        <f t="shared" si="1"/>
        <v>488722.63956941932</v>
      </c>
      <c r="CP30" s="4">
        <f t="shared" si="1"/>
        <v>489537.17730203504</v>
      </c>
      <c r="CQ30" s="4">
        <f t="shared" si="1"/>
        <v>490353.07259753847</v>
      </c>
      <c r="CR30" s="4">
        <f t="shared" si="1"/>
        <v>491170.32771853439</v>
      </c>
      <c r="CS30" s="4">
        <f t="shared" si="1"/>
        <v>491988.94493139861</v>
      </c>
      <c r="CT30" s="4">
        <f t="shared" si="1"/>
        <v>492808.92650628428</v>
      </c>
      <c r="CU30" s="4">
        <f t="shared" si="1"/>
        <v>493630.27471712808</v>
      </c>
      <c r="CV30" s="4">
        <f t="shared" si="1"/>
        <v>494452.99184165662</v>
      </c>
      <c r="CW30" s="4">
        <f t="shared" si="1"/>
        <v>495277.08016139275</v>
      </c>
      <c r="CX30" s="4">
        <f t="shared" si="1"/>
        <v>496102.54196166177</v>
      </c>
      <c r="CY30" s="4">
        <f t="shared" si="1"/>
        <v>496929.37953159789</v>
      </c>
      <c r="CZ30" s="4">
        <f t="shared" si="1"/>
        <v>497757.59516415058</v>
      </c>
      <c r="DA30" s="4">
        <f t="shared" si="1"/>
        <v>498587.19115609088</v>
      </c>
      <c r="DB30" s="4">
        <f t="shared" si="1"/>
        <v>499418.16980801773</v>
      </c>
      <c r="DC30" s="4">
        <f t="shared" si="1"/>
        <v>500250.53342436446</v>
      </c>
      <c r="DD30" s="4">
        <f t="shared" si="1"/>
        <v>501084.28431340511</v>
      </c>
      <c r="DE30" s="4">
        <f t="shared" si="1"/>
        <v>501919.42478726082</v>
      </c>
      <c r="DF30" s="4">
        <f t="shared" si="1"/>
        <v>502755.95716190629</v>
      </c>
      <c r="DG30" s="4">
        <f t="shared" si="1"/>
        <v>503593.88375717617</v>
      </c>
      <c r="DH30" s="4">
        <f t="shared" si="1"/>
        <v>504433.2068967715</v>
      </c>
      <c r="DI30" s="4">
        <f t="shared" si="1"/>
        <v>505273.92890826613</v>
      </c>
      <c r="DJ30" s="4">
        <f t="shared" si="1"/>
        <v>506116.05212311324</v>
      </c>
      <c r="DK30" s="4">
        <f t="shared" si="1"/>
        <v>506959.57887665177</v>
      </c>
      <c r="DL30" s="4">
        <f t="shared" si="1"/>
        <v>507804.51150811289</v>
      </c>
      <c r="DM30" s="4">
        <f t="shared" si="1"/>
        <v>508650.85236062645</v>
      </c>
      <c r="DN30" s="4">
        <f t="shared" si="1"/>
        <v>509498.60378122749</v>
      </c>
      <c r="DO30" s="4">
        <f t="shared" si="1"/>
        <v>510347.76812086289</v>
      </c>
      <c r="DP30" s="4">
        <f t="shared" si="1"/>
        <v>511198.34773439768</v>
      </c>
      <c r="DQ30" s="4">
        <f t="shared" si="1"/>
        <v>512050.34498062171</v>
      </c>
      <c r="DR30" s="4">
        <f t="shared" si="1"/>
        <v>512903.7622222561</v>
      </c>
      <c r="DS30" s="4">
        <f t="shared" si="1"/>
        <v>513758.60182595986</v>
      </c>
      <c r="DT30" s="4">
        <f t="shared" si="1"/>
        <v>514614.86616233649</v>
      </c>
      <c r="DU30" s="4">
        <f t="shared" si="1"/>
        <v>515472.55760594038</v>
      </c>
      <c r="DV30" s="4">
        <f t="shared" si="1"/>
        <v>516331.67853528366</v>
      </c>
      <c r="DW30" s="4">
        <f t="shared" si="1"/>
        <v>517192.23133284249</v>
      </c>
      <c r="DX30" s="4">
        <f t="shared" si="1"/>
        <v>518054.21838506393</v>
      </c>
      <c r="DY30" s="4">
        <f t="shared" si="1"/>
        <v>518917.64208237239</v>
      </c>
      <c r="DZ30" s="4">
        <f t="shared" si="1"/>
        <v>519782.50481917633</v>
      </c>
      <c r="EA30" s="4">
        <f t="shared" si="1"/>
        <v>520648.80899387499</v>
      </c>
      <c r="EB30" s="4">
        <f t="shared" ref="EB30:GM30" si="2">+EA30*(1+$B$12/12)</f>
        <v>521516.55700886482</v>
      </c>
      <c r="EC30" s="4">
        <f t="shared" si="2"/>
        <v>522385.75127054629</v>
      </c>
      <c r="ED30" s="4">
        <f t="shared" si="2"/>
        <v>523256.39418933057</v>
      </c>
      <c r="EE30" s="4">
        <f t="shared" si="2"/>
        <v>524128.48817964614</v>
      </c>
      <c r="EF30" s="4">
        <f t="shared" si="2"/>
        <v>525002.03565994557</v>
      </c>
      <c r="EG30" s="4">
        <f t="shared" si="2"/>
        <v>525877.03905271215</v>
      </c>
      <c r="EH30" s="4">
        <f t="shared" si="2"/>
        <v>526753.50078446674</v>
      </c>
      <c r="EI30" s="4">
        <f t="shared" si="2"/>
        <v>527631.42328577419</v>
      </c>
      <c r="EJ30" s="4">
        <f t="shared" si="2"/>
        <v>528510.80899125047</v>
      </c>
      <c r="EK30" s="4">
        <f t="shared" si="2"/>
        <v>529391.66033956921</v>
      </c>
      <c r="EL30" s="4">
        <f t="shared" si="2"/>
        <v>530273.97977346845</v>
      </c>
      <c r="EM30" s="4">
        <f t="shared" si="2"/>
        <v>531157.76973975764</v>
      </c>
      <c r="EN30" s="4">
        <f t="shared" si="2"/>
        <v>532043.03268932388</v>
      </c>
      <c r="EO30" s="4">
        <f t="shared" si="2"/>
        <v>532929.77107713942</v>
      </c>
      <c r="EP30" s="4">
        <f t="shared" si="2"/>
        <v>533817.98736226803</v>
      </c>
      <c r="EQ30" s="4">
        <f t="shared" si="2"/>
        <v>534707.68400787178</v>
      </c>
      <c r="ER30" s="4">
        <f t="shared" si="2"/>
        <v>535598.86348121823</v>
      </c>
      <c r="ES30" s="4">
        <f t="shared" si="2"/>
        <v>536491.52825368696</v>
      </c>
      <c r="ET30" s="4">
        <f t="shared" si="2"/>
        <v>537385.68080077646</v>
      </c>
      <c r="EU30" s="4">
        <f t="shared" si="2"/>
        <v>538281.32360211108</v>
      </c>
      <c r="EV30" s="4">
        <f t="shared" si="2"/>
        <v>539178.45914144791</v>
      </c>
      <c r="EW30" s="4">
        <f t="shared" si="2"/>
        <v>540077.08990668366</v>
      </c>
      <c r="EX30" s="4">
        <f t="shared" si="2"/>
        <v>540977.21838986152</v>
      </c>
      <c r="EY30" s="4">
        <f t="shared" si="2"/>
        <v>541878.84708717803</v>
      </c>
      <c r="EZ30" s="4">
        <f t="shared" si="2"/>
        <v>542781.97849899007</v>
      </c>
      <c r="FA30" s="4">
        <f t="shared" si="2"/>
        <v>543686.6151298217</v>
      </c>
      <c r="FB30" s="4">
        <f t="shared" si="2"/>
        <v>544592.75948837143</v>
      </c>
      <c r="FC30" s="4">
        <f t="shared" si="2"/>
        <v>545500.4140875187</v>
      </c>
      <c r="FD30" s="4">
        <f t="shared" si="2"/>
        <v>546409.58144433121</v>
      </c>
      <c r="FE30" s="4">
        <f t="shared" si="2"/>
        <v>547320.26408007182</v>
      </c>
      <c r="FF30" s="4">
        <f t="shared" si="2"/>
        <v>548232.46452020528</v>
      </c>
      <c r="FG30" s="4">
        <f t="shared" si="2"/>
        <v>549146.18529440567</v>
      </c>
      <c r="FH30" s="4">
        <f t="shared" si="2"/>
        <v>550061.42893656308</v>
      </c>
      <c r="FI30" s="4">
        <f t="shared" si="2"/>
        <v>550978.19798479066</v>
      </c>
      <c r="FJ30" s="4">
        <f t="shared" si="2"/>
        <v>551896.49498143198</v>
      </c>
      <c r="FK30" s="4">
        <f t="shared" si="2"/>
        <v>552816.32247306767</v>
      </c>
      <c r="FL30" s="4">
        <f t="shared" si="2"/>
        <v>553737.68301052286</v>
      </c>
      <c r="FM30" s="4">
        <f t="shared" si="2"/>
        <v>554660.5791488738</v>
      </c>
      <c r="FN30" s="4">
        <f t="shared" si="2"/>
        <v>555585.01344745525</v>
      </c>
      <c r="FO30" s="4">
        <f t="shared" si="2"/>
        <v>556510.98846986773</v>
      </c>
      <c r="FP30" s="4">
        <f t="shared" si="2"/>
        <v>557438.50678398425</v>
      </c>
      <c r="FQ30" s="4">
        <f t="shared" si="2"/>
        <v>558367.57096195756</v>
      </c>
      <c r="FR30" s="4">
        <f t="shared" si="2"/>
        <v>559298.18358022755</v>
      </c>
      <c r="FS30" s="4">
        <f t="shared" si="2"/>
        <v>560230.34721952793</v>
      </c>
      <c r="FT30" s="4">
        <f t="shared" si="2"/>
        <v>561164.06446489389</v>
      </c>
      <c r="FU30" s="4">
        <f t="shared" si="2"/>
        <v>562099.33790566877</v>
      </c>
      <c r="FV30" s="4">
        <f t="shared" si="2"/>
        <v>563036.17013551155</v>
      </c>
      <c r="FW30" s="4">
        <f t="shared" si="2"/>
        <v>563974.56375240406</v>
      </c>
      <c r="FX30" s="4">
        <f t="shared" si="2"/>
        <v>564914.52135865809</v>
      </c>
      <c r="FY30" s="4">
        <f t="shared" si="2"/>
        <v>565856.04556092259</v>
      </c>
      <c r="FZ30" s="4">
        <f t="shared" si="2"/>
        <v>566799.13897019078</v>
      </c>
      <c r="GA30" s="4">
        <f t="shared" si="2"/>
        <v>567743.80420180783</v>
      </c>
      <c r="GB30" s="4">
        <f t="shared" si="2"/>
        <v>568690.04387547751</v>
      </c>
      <c r="GC30" s="4">
        <f t="shared" si="2"/>
        <v>569637.86061526998</v>
      </c>
      <c r="GD30" s="4">
        <f t="shared" si="2"/>
        <v>570587.25704962877</v>
      </c>
      <c r="GE30" s="4">
        <f t="shared" si="2"/>
        <v>571538.23581137822</v>
      </c>
      <c r="GF30" s="4">
        <f t="shared" si="2"/>
        <v>572490.79953773052</v>
      </c>
      <c r="GG30" s="4">
        <f t="shared" si="2"/>
        <v>573444.95087029343</v>
      </c>
      <c r="GH30" s="4">
        <f t="shared" si="2"/>
        <v>574400.69245507731</v>
      </c>
      <c r="GI30" s="4">
        <f t="shared" si="2"/>
        <v>575358.02694250247</v>
      </c>
      <c r="GJ30" s="4">
        <f t="shared" si="2"/>
        <v>576316.95698740671</v>
      </c>
      <c r="GK30" s="4">
        <f t="shared" si="2"/>
        <v>577277.48524905241</v>
      </c>
      <c r="GL30" s="4">
        <f t="shared" si="2"/>
        <v>578239.61439113424</v>
      </c>
      <c r="GM30" s="4">
        <f t="shared" si="2"/>
        <v>579203.34708178614</v>
      </c>
      <c r="GN30" s="4">
        <f t="shared" ref="GN30:IS30" si="3">+GM30*(1+$B$12/12)</f>
        <v>580168.68599358911</v>
      </c>
      <c r="GO30" s="4">
        <f t="shared" si="3"/>
        <v>581135.63380357844</v>
      </c>
      <c r="GP30" s="4">
        <f t="shared" si="3"/>
        <v>582104.19319325115</v>
      </c>
      <c r="GQ30" s="4">
        <f t="shared" si="3"/>
        <v>583074.36684857321</v>
      </c>
      <c r="GR30" s="4">
        <f t="shared" si="3"/>
        <v>584046.15745998756</v>
      </c>
      <c r="GS30" s="4">
        <f t="shared" si="3"/>
        <v>585019.56772242091</v>
      </c>
      <c r="GT30" s="4">
        <f t="shared" si="3"/>
        <v>585994.60033529159</v>
      </c>
      <c r="GU30" s="4">
        <f t="shared" si="3"/>
        <v>586971.25800251705</v>
      </c>
      <c r="GV30" s="4">
        <f t="shared" si="3"/>
        <v>587949.54343252128</v>
      </c>
      <c r="GW30" s="4">
        <f t="shared" si="3"/>
        <v>588929.45933824219</v>
      </c>
      <c r="GX30" s="4">
        <f t="shared" si="3"/>
        <v>589911.00843713933</v>
      </c>
      <c r="GY30" s="4">
        <f t="shared" si="3"/>
        <v>590894.19345120131</v>
      </c>
      <c r="GZ30" s="4">
        <f t="shared" si="3"/>
        <v>591879.01710695331</v>
      </c>
      <c r="HA30" s="4">
        <f t="shared" si="3"/>
        <v>592865.4821354649</v>
      </c>
      <c r="HB30" s="4">
        <f t="shared" si="3"/>
        <v>593853.59127235739</v>
      </c>
      <c r="HC30" s="4">
        <f t="shared" si="3"/>
        <v>594843.34725781134</v>
      </c>
      <c r="HD30" s="4">
        <f t="shared" si="3"/>
        <v>595834.75283657433</v>
      </c>
      <c r="HE30" s="4">
        <f t="shared" si="3"/>
        <v>596827.81075796869</v>
      </c>
      <c r="HF30" s="4">
        <f t="shared" si="3"/>
        <v>597822.52377589862</v>
      </c>
      <c r="HG30" s="4">
        <f t="shared" si="3"/>
        <v>598818.89464885846</v>
      </c>
      <c r="HH30" s="4">
        <f t="shared" si="3"/>
        <v>599816.92613993993</v>
      </c>
      <c r="HI30" s="4">
        <f t="shared" si="3"/>
        <v>600816.62101683987</v>
      </c>
      <c r="HJ30" s="4">
        <f t="shared" si="3"/>
        <v>601817.98205186799</v>
      </c>
      <c r="HK30" s="4">
        <f t="shared" si="3"/>
        <v>602821.0120219544</v>
      </c>
      <c r="HL30" s="4">
        <f t="shared" si="3"/>
        <v>603825.71370865765</v>
      </c>
      <c r="HM30" s="4">
        <f t="shared" si="3"/>
        <v>604832.08989817207</v>
      </c>
      <c r="HN30" s="4">
        <f t="shared" si="3"/>
        <v>605840.14338133566</v>
      </c>
      <c r="HO30" s="4">
        <f t="shared" si="3"/>
        <v>606849.87695363793</v>
      </c>
      <c r="HP30" s="4">
        <f t="shared" si="3"/>
        <v>607861.29341522732</v>
      </c>
      <c r="HQ30" s="4">
        <f t="shared" si="3"/>
        <v>608874.39557091938</v>
      </c>
      <c r="HR30" s="4">
        <f t="shared" si="3"/>
        <v>609889.1862302043</v>
      </c>
      <c r="HS30" s="4">
        <f t="shared" si="3"/>
        <v>610905.66820725461</v>
      </c>
      <c r="HT30" s="4">
        <f t="shared" si="3"/>
        <v>611923.84432093333</v>
      </c>
      <c r="HU30" s="4">
        <f t="shared" si="3"/>
        <v>612943.71739480156</v>
      </c>
      <c r="HV30" s="4">
        <f t="shared" si="3"/>
        <v>613965.29025712621</v>
      </c>
      <c r="HW30" s="4">
        <f t="shared" si="3"/>
        <v>614988.56574088812</v>
      </c>
      <c r="HX30" s="4">
        <f t="shared" si="3"/>
        <v>616013.54668378958</v>
      </c>
      <c r="HY30" s="4">
        <f t="shared" si="3"/>
        <v>617040.23592826258</v>
      </c>
      <c r="HZ30" s="4">
        <f t="shared" si="3"/>
        <v>618068.63632147643</v>
      </c>
      <c r="IA30" s="4">
        <f t="shared" si="3"/>
        <v>619098.75071534561</v>
      </c>
      <c r="IB30" s="4">
        <f t="shared" si="3"/>
        <v>620130.58196653787</v>
      </c>
      <c r="IC30" s="4">
        <f t="shared" si="3"/>
        <v>621164.13293648208</v>
      </c>
      <c r="ID30" s="4">
        <f t="shared" si="3"/>
        <v>622199.40649137623</v>
      </c>
      <c r="IE30" s="4">
        <f t="shared" si="3"/>
        <v>623236.40550219524</v>
      </c>
      <c r="IF30" s="4">
        <f t="shared" si="3"/>
        <v>624275.13284469896</v>
      </c>
      <c r="IG30" s="4">
        <f t="shared" si="3"/>
        <v>625315.59139944019</v>
      </c>
      <c r="IH30" s="4">
        <f t="shared" si="3"/>
        <v>626357.78405177267</v>
      </c>
      <c r="II30" s="4">
        <f t="shared" si="3"/>
        <v>627401.71369185904</v>
      </c>
      <c r="IJ30" s="4">
        <f t="shared" si="3"/>
        <v>628447.38321467885</v>
      </c>
      <c r="IK30" s="4">
        <f t="shared" si="3"/>
        <v>629494.79552003671</v>
      </c>
      <c r="IL30" s="4">
        <f t="shared" si="3"/>
        <v>630543.95351257012</v>
      </c>
      <c r="IM30" s="4">
        <f t="shared" si="3"/>
        <v>631594.8601017578</v>
      </c>
      <c r="IN30" s="4">
        <f t="shared" si="3"/>
        <v>632647.51820192742</v>
      </c>
      <c r="IO30" s="4">
        <f t="shared" si="3"/>
        <v>633701.93073226395</v>
      </c>
      <c r="IP30" s="4">
        <f t="shared" si="3"/>
        <v>634758.10061681771</v>
      </c>
      <c r="IQ30" s="4">
        <f t="shared" si="3"/>
        <v>635816.0307845124</v>
      </c>
      <c r="IR30" s="4">
        <f t="shared" si="3"/>
        <v>636875.72416915325</v>
      </c>
      <c r="IS30" s="4">
        <f t="shared" si="3"/>
        <v>637937.18370943516</v>
      </c>
      <c r="IT30" s="4">
        <f>+IS30*(1+$B$12/12)</f>
        <v>639000.41234895086</v>
      </c>
      <c r="IU30" s="4">
        <f>+IT30*(1+$B$12/12)</f>
        <v>640065.41303619917</v>
      </c>
      <c r="IV30" s="4">
        <f>+IU30*(1+$B$12/12)</f>
        <v>641132.18872459291</v>
      </c>
    </row>
    <row r="31" spans="1:256" s="4" customFormat="1" x14ac:dyDescent="0.2">
      <c r="A31" t="s">
        <v>18</v>
      </c>
      <c r="B31" s="4">
        <f>+B4-B5</f>
        <v>400000</v>
      </c>
      <c r="C31" s="4">
        <f>+B31-C38</f>
        <v>399423.67215147149</v>
      </c>
      <c r="D31" s="4">
        <f t="shared" ref="D31:BO31" si="4">+C31-D38</f>
        <v>398845.42321011459</v>
      </c>
      <c r="E31" s="4">
        <f t="shared" si="4"/>
        <v>398265.24677228648</v>
      </c>
      <c r="F31" s="4">
        <f t="shared" si="4"/>
        <v>397683.13641299895</v>
      </c>
      <c r="G31" s="4">
        <f t="shared" si="4"/>
        <v>397099.08568584715</v>
      </c>
      <c r="H31" s="4">
        <f t="shared" si="4"/>
        <v>396513.08812293818</v>
      </c>
      <c r="I31" s="4">
        <f t="shared" si="4"/>
        <v>395925.13723481947</v>
      </c>
      <c r="J31" s="4">
        <f t="shared" si="4"/>
        <v>395335.22651040705</v>
      </c>
      <c r="K31" s="4">
        <f t="shared" si="4"/>
        <v>394743.34941691323</v>
      </c>
      <c r="L31" s="4">
        <f t="shared" si="4"/>
        <v>394149.49939977448</v>
      </c>
      <c r="M31" s="4">
        <f t="shared" si="4"/>
        <v>393553.66988257854</v>
      </c>
      <c r="N31" s="4">
        <f t="shared" si="4"/>
        <v>392955.85426699196</v>
      </c>
      <c r="O31" s="4">
        <f t="shared" si="4"/>
        <v>392356.04593268677</v>
      </c>
      <c r="P31" s="4">
        <f t="shared" si="4"/>
        <v>391754.23823726724</v>
      </c>
      <c r="Q31" s="4">
        <f t="shared" si="4"/>
        <v>391150.4245161963</v>
      </c>
      <c r="R31" s="4">
        <f t="shared" si="4"/>
        <v>390544.59808272182</v>
      </c>
      <c r="S31" s="4">
        <f t="shared" si="4"/>
        <v>389936.75222780241</v>
      </c>
      <c r="T31" s="4">
        <f t="shared" si="4"/>
        <v>389326.88022003329</v>
      </c>
      <c r="U31" s="4">
        <f t="shared" si="4"/>
        <v>388714.97530557157</v>
      </c>
      <c r="V31" s="4">
        <f t="shared" si="4"/>
        <v>388101.03070806165</v>
      </c>
      <c r="W31" s="4">
        <f t="shared" si="4"/>
        <v>387485.03962856001</v>
      </c>
      <c r="X31" s="4">
        <f t="shared" si="4"/>
        <v>386866.99524546007</v>
      </c>
      <c r="Y31" s="4">
        <f t="shared" si="4"/>
        <v>386246.89071441646</v>
      </c>
      <c r="Z31" s="4">
        <f t="shared" si="4"/>
        <v>385624.71916826937</v>
      </c>
      <c r="AA31" s="4">
        <f t="shared" si="4"/>
        <v>385000.47371696844</v>
      </c>
      <c r="AB31" s="4">
        <f t="shared" si="4"/>
        <v>384374.14744749654</v>
      </c>
      <c r="AC31" s="4">
        <f t="shared" si="4"/>
        <v>383745.73342379305</v>
      </c>
      <c r="AD31" s="4">
        <f t="shared" si="4"/>
        <v>383115.22468667722</v>
      </c>
      <c r="AE31" s="4">
        <f t="shared" si="4"/>
        <v>382482.61425377097</v>
      </c>
      <c r="AF31" s="4">
        <f t="shared" si="4"/>
        <v>381847.89511942171</v>
      </c>
      <c r="AG31" s="4">
        <f t="shared" si="4"/>
        <v>381211.06025462464</v>
      </c>
      <c r="AH31" s="4">
        <f t="shared" si="4"/>
        <v>380572.10260694491</v>
      </c>
      <c r="AI31" s="4">
        <f t="shared" si="4"/>
        <v>379931.01510043954</v>
      </c>
      <c r="AJ31" s="4">
        <f t="shared" si="4"/>
        <v>379287.79063557921</v>
      </c>
      <c r="AK31" s="4">
        <f t="shared" si="4"/>
        <v>378642.42208916933</v>
      </c>
      <c r="AL31" s="4">
        <f t="shared" si="4"/>
        <v>377994.90231427143</v>
      </c>
      <c r="AM31" s="4">
        <f t="shared" si="4"/>
        <v>377345.22414012387</v>
      </c>
      <c r="AN31" s="4">
        <f t="shared" si="4"/>
        <v>376693.38037206244</v>
      </c>
      <c r="AO31" s="4">
        <f t="shared" si="4"/>
        <v>376039.36379144085</v>
      </c>
      <c r="AP31" s="4">
        <f t="shared" si="4"/>
        <v>375383.1671555505</v>
      </c>
      <c r="AQ31" s="4">
        <f t="shared" si="4"/>
        <v>374724.7831975405</v>
      </c>
      <c r="AR31" s="4">
        <f t="shared" si="4"/>
        <v>374064.20462633716</v>
      </c>
      <c r="AS31" s="4">
        <f t="shared" si="4"/>
        <v>373401.42412656313</v>
      </c>
      <c r="AT31" s="4">
        <f t="shared" si="4"/>
        <v>372736.43435845652</v>
      </c>
      <c r="AU31" s="4">
        <f t="shared" si="4"/>
        <v>372069.22795778955</v>
      </c>
      <c r="AV31" s="4">
        <f t="shared" si="4"/>
        <v>371399.79753578705</v>
      </c>
      <c r="AW31" s="4">
        <f t="shared" si="4"/>
        <v>370728.13567904453</v>
      </c>
      <c r="AX31" s="4">
        <f t="shared" si="4"/>
        <v>370054.23494944617</v>
      </c>
      <c r="AY31" s="4">
        <f t="shared" si="4"/>
        <v>369378.08788408252</v>
      </c>
      <c r="AZ31" s="4">
        <f t="shared" si="4"/>
        <v>368699.68699516763</v>
      </c>
      <c r="BA31" s="4">
        <f t="shared" si="4"/>
        <v>368019.02476995636</v>
      </c>
      <c r="BB31" s="4">
        <f t="shared" si="4"/>
        <v>367336.09367066104</v>
      </c>
      <c r="BC31" s="4">
        <f t="shared" si="4"/>
        <v>366650.88613436808</v>
      </c>
      <c r="BD31" s="4">
        <f t="shared" si="4"/>
        <v>365963.39457295416</v>
      </c>
      <c r="BE31" s="4">
        <f t="shared" si="4"/>
        <v>365273.61137300218</v>
      </c>
      <c r="BF31" s="4">
        <f t="shared" si="4"/>
        <v>364581.528895717</v>
      </c>
      <c r="BG31" s="4">
        <f t="shared" si="4"/>
        <v>363887.13947684091</v>
      </c>
      <c r="BH31" s="4">
        <f t="shared" si="4"/>
        <v>363190.43542656855</v>
      </c>
      <c r="BI31" s="4">
        <f t="shared" si="4"/>
        <v>362491.40902946197</v>
      </c>
      <c r="BJ31" s="4">
        <f t="shared" si="4"/>
        <v>361790.052544365</v>
      </c>
      <c r="BK31" s="4">
        <f t="shared" si="4"/>
        <v>361086.35820431774</v>
      </c>
      <c r="BL31" s="4">
        <f t="shared" si="4"/>
        <v>360380.3182164703</v>
      </c>
      <c r="BM31" s="4">
        <f t="shared" si="4"/>
        <v>359671.92476199672</v>
      </c>
      <c r="BN31" s="4">
        <f t="shared" si="4"/>
        <v>358961.16999600822</v>
      </c>
      <c r="BO31" s="4">
        <f t="shared" si="4"/>
        <v>358248.0460474664</v>
      </c>
      <c r="BP31" s="4">
        <f t="shared" ref="BP31:EA31" si="5">+BO31-BP38</f>
        <v>357532.54501909611</v>
      </c>
      <c r="BQ31" s="4">
        <f t="shared" si="5"/>
        <v>356814.65898729797</v>
      </c>
      <c r="BR31" s="4">
        <f t="shared" si="5"/>
        <v>356094.3800020605</v>
      </c>
      <c r="BS31" s="4">
        <f t="shared" si="5"/>
        <v>355371.70008687221</v>
      </c>
      <c r="BT31" s="4">
        <f t="shared" si="5"/>
        <v>354646.61123863328</v>
      </c>
      <c r="BU31" s="4">
        <f t="shared" si="5"/>
        <v>353919.10542756692</v>
      </c>
      <c r="BV31" s="4">
        <f t="shared" si="5"/>
        <v>353189.17459713033</v>
      </c>
      <c r="BW31" s="4">
        <f t="shared" si="5"/>
        <v>352456.8106639256</v>
      </c>
      <c r="BX31" s="4">
        <f t="shared" si="5"/>
        <v>351722.00551761017</v>
      </c>
      <c r="BY31" s="4">
        <f t="shared" si="5"/>
        <v>350984.75102080707</v>
      </c>
      <c r="BZ31" s="4">
        <f t="shared" si="5"/>
        <v>350245.03900901461</v>
      </c>
      <c r="CA31" s="4">
        <f t="shared" si="5"/>
        <v>349502.86129051616</v>
      </c>
      <c r="CB31" s="4">
        <f t="shared" si="5"/>
        <v>348758.20964628941</v>
      </c>
      <c r="CC31" s="4">
        <f t="shared" si="5"/>
        <v>348011.07582991524</v>
      </c>
      <c r="CD31" s="4">
        <f t="shared" si="5"/>
        <v>347261.45156748645</v>
      </c>
      <c r="CE31" s="4">
        <f t="shared" si="5"/>
        <v>346509.32855751627</v>
      </c>
      <c r="CF31" s="4">
        <f t="shared" si="5"/>
        <v>345754.69847084617</v>
      </c>
      <c r="CG31" s="4">
        <f t="shared" si="5"/>
        <v>344997.55295055383</v>
      </c>
      <c r="CH31" s="4">
        <f t="shared" si="5"/>
        <v>344237.88361186051</v>
      </c>
      <c r="CI31" s="4">
        <f t="shared" si="5"/>
        <v>343475.68204203824</v>
      </c>
      <c r="CJ31" s="4">
        <f t="shared" si="5"/>
        <v>342710.93980031653</v>
      </c>
      <c r="CK31" s="4">
        <f t="shared" si="5"/>
        <v>341943.64841778908</v>
      </c>
      <c r="CL31" s="4">
        <f t="shared" si="5"/>
        <v>341173.7993973199</v>
      </c>
      <c r="CM31" s="4">
        <f t="shared" si="5"/>
        <v>340401.38421344914</v>
      </c>
      <c r="CN31" s="4">
        <f t="shared" si="5"/>
        <v>339626.3943122988</v>
      </c>
      <c r="CO31" s="4">
        <f t="shared" si="5"/>
        <v>338848.82111147797</v>
      </c>
      <c r="CP31" s="4">
        <f t="shared" si="5"/>
        <v>338068.65599998774</v>
      </c>
      <c r="CQ31" s="4">
        <f t="shared" si="5"/>
        <v>337285.89033812587</v>
      </c>
      <c r="CR31" s="4">
        <f t="shared" si="5"/>
        <v>336500.51545739116</v>
      </c>
      <c r="CS31" s="4">
        <f t="shared" si="5"/>
        <v>335712.52266038733</v>
      </c>
      <c r="CT31" s="4">
        <f t="shared" si="5"/>
        <v>334921.90322072682</v>
      </c>
      <c r="CU31" s="4">
        <f t="shared" si="5"/>
        <v>334128.6483829341</v>
      </c>
      <c r="CV31" s="4">
        <f t="shared" si="5"/>
        <v>333332.74936234875</v>
      </c>
      <c r="CW31" s="4">
        <f t="shared" si="5"/>
        <v>332534.19734502811</v>
      </c>
      <c r="CX31" s="4">
        <f t="shared" si="5"/>
        <v>331732.9834876497</v>
      </c>
      <c r="CY31" s="4">
        <f t="shared" si="5"/>
        <v>330929.09891741339</v>
      </c>
      <c r="CZ31" s="4">
        <f t="shared" si="5"/>
        <v>330122.53473194293</v>
      </c>
      <c r="DA31" s="4">
        <f t="shared" si="5"/>
        <v>329313.2819991876</v>
      </c>
      <c r="DB31" s="4">
        <f t="shared" si="5"/>
        <v>328501.33175732306</v>
      </c>
      <c r="DC31" s="4">
        <f t="shared" si="5"/>
        <v>327686.67501465231</v>
      </c>
      <c r="DD31" s="4">
        <f t="shared" si="5"/>
        <v>326869.30274950602</v>
      </c>
      <c r="DE31" s="4">
        <f t="shared" si="5"/>
        <v>326049.20591014257</v>
      </c>
      <c r="DF31" s="4">
        <f t="shared" si="5"/>
        <v>325226.37541464786</v>
      </c>
      <c r="DG31" s="4">
        <f t="shared" si="5"/>
        <v>324400.80215083488</v>
      </c>
      <c r="DH31" s="4">
        <f t="shared" si="5"/>
        <v>323572.4769761425</v>
      </c>
      <c r="DI31" s="4">
        <f t="shared" si="5"/>
        <v>322741.39071753446</v>
      </c>
      <c r="DJ31" s="4">
        <f t="shared" si="5"/>
        <v>321907.53417139774</v>
      </c>
      <c r="DK31" s="4">
        <f t="shared" si="5"/>
        <v>321070.89810344059</v>
      </c>
      <c r="DL31" s="4">
        <f t="shared" si="5"/>
        <v>320231.47324859025</v>
      </c>
      <c r="DM31" s="4">
        <f t="shared" si="5"/>
        <v>319389.25031089038</v>
      </c>
      <c r="DN31" s="4">
        <f t="shared" si="5"/>
        <v>318544.21996339818</v>
      </c>
      <c r="DO31" s="4">
        <f t="shared" si="5"/>
        <v>317696.372848081</v>
      </c>
      <c r="DP31" s="4">
        <f t="shared" si="5"/>
        <v>316845.69957571279</v>
      </c>
      <c r="DQ31" s="4">
        <f t="shared" si="5"/>
        <v>315992.19072577002</v>
      </c>
      <c r="DR31" s="4">
        <f t="shared" si="5"/>
        <v>315135.83684632741</v>
      </c>
      <c r="DS31" s="4">
        <f t="shared" si="5"/>
        <v>314276.62845395337</v>
      </c>
      <c r="DT31" s="4">
        <f t="shared" si="5"/>
        <v>313414.55603360472</v>
      </c>
      <c r="DU31" s="4">
        <f t="shared" si="5"/>
        <v>312549.61003852158</v>
      </c>
      <c r="DV31" s="4">
        <f t="shared" si="5"/>
        <v>311681.78089012147</v>
      </c>
      <c r="DW31" s="4">
        <f t="shared" si="5"/>
        <v>310811.05897789338</v>
      </c>
      <c r="DX31" s="4">
        <f t="shared" si="5"/>
        <v>309937.43465929118</v>
      </c>
      <c r="DY31" s="4">
        <f t="shared" si="5"/>
        <v>309060.89825962699</v>
      </c>
      <c r="DZ31" s="4">
        <f t="shared" si="5"/>
        <v>308181.44007196394</v>
      </c>
      <c r="EA31" s="4">
        <f t="shared" si="5"/>
        <v>307299.05035700864</v>
      </c>
      <c r="EB31" s="4">
        <f t="shared" ref="EB31:GM31" si="6">+EA31-EB38</f>
        <v>306413.71934300353</v>
      </c>
      <c r="EC31" s="4">
        <f t="shared" si="6"/>
        <v>305525.4372256184</v>
      </c>
      <c r="ED31" s="4">
        <f t="shared" si="6"/>
        <v>304634.19416784198</v>
      </c>
      <c r="EE31" s="4">
        <f t="shared" si="6"/>
        <v>303739.98029987299</v>
      </c>
      <c r="EF31" s="4">
        <f t="shared" si="6"/>
        <v>302842.78571901075</v>
      </c>
      <c r="EG31" s="4">
        <f t="shared" si="6"/>
        <v>301942.60048954561</v>
      </c>
      <c r="EH31" s="4">
        <f t="shared" si="6"/>
        <v>301039.41464264895</v>
      </c>
      <c r="EI31" s="4">
        <f t="shared" si="6"/>
        <v>300133.21817626263</v>
      </c>
      <c r="EJ31" s="4">
        <f t="shared" si="6"/>
        <v>299224.00105498836</v>
      </c>
      <c r="EK31" s="4">
        <f t="shared" si="6"/>
        <v>298311.75320997648</v>
      </c>
      <c r="EL31" s="4">
        <f t="shared" si="6"/>
        <v>297396.46453881456</v>
      </c>
      <c r="EM31" s="4">
        <f t="shared" si="6"/>
        <v>296478.12490541546</v>
      </c>
      <c r="EN31" s="4">
        <f t="shared" si="6"/>
        <v>295556.72413990501</v>
      </c>
      <c r="EO31" s="4">
        <f t="shared" si="6"/>
        <v>294632.25203850953</v>
      </c>
      <c r="EP31" s="4">
        <f t="shared" si="6"/>
        <v>293704.69836344273</v>
      </c>
      <c r="EQ31" s="4">
        <f t="shared" si="6"/>
        <v>292774.05284279236</v>
      </c>
      <c r="ER31" s="4">
        <f t="shared" si="6"/>
        <v>291840.30517040653</v>
      </c>
      <c r="ES31" s="4">
        <f t="shared" si="6"/>
        <v>290903.44500577939</v>
      </c>
      <c r="ET31" s="4">
        <f t="shared" si="6"/>
        <v>289963.46197393682</v>
      </c>
      <c r="EU31" s="4">
        <f t="shared" si="6"/>
        <v>289020.34566532145</v>
      </c>
      <c r="EV31" s="4">
        <f t="shared" si="6"/>
        <v>288074.08563567739</v>
      </c>
      <c r="EW31" s="4">
        <f t="shared" si="6"/>
        <v>287124.6714059345</v>
      </c>
      <c r="EX31" s="4">
        <f t="shared" si="6"/>
        <v>286172.09246209246</v>
      </c>
      <c r="EY31" s="4">
        <f t="shared" si="6"/>
        <v>285216.33825510426</v>
      </c>
      <c r="EZ31" s="4">
        <f t="shared" si="6"/>
        <v>284257.39820075943</v>
      </c>
      <c r="FA31" s="4">
        <f t="shared" si="6"/>
        <v>283295.26167956681</v>
      </c>
      <c r="FB31" s="4">
        <f t="shared" si="6"/>
        <v>282329.9180366369</v>
      </c>
      <c r="FC31" s="4">
        <f t="shared" si="6"/>
        <v>281361.35658156389</v>
      </c>
      <c r="FD31" s="4">
        <f t="shared" si="6"/>
        <v>280389.56658830727</v>
      </c>
      <c r="FE31" s="4">
        <f t="shared" si="6"/>
        <v>279414.53729507315</v>
      </c>
      <c r="FF31" s="4">
        <f t="shared" si="6"/>
        <v>278436.25790419494</v>
      </c>
      <c r="FG31" s="4">
        <f t="shared" si="6"/>
        <v>277454.71758201375</v>
      </c>
      <c r="FH31" s="4">
        <f t="shared" si="6"/>
        <v>276469.90545875864</v>
      </c>
      <c r="FI31" s="4">
        <f t="shared" si="6"/>
        <v>275481.81062842603</v>
      </c>
      <c r="FJ31" s="4">
        <f t="shared" si="6"/>
        <v>274490.42214865895</v>
      </c>
      <c r="FK31" s="4">
        <f t="shared" si="6"/>
        <v>273495.72904062597</v>
      </c>
      <c r="FL31" s="4">
        <f t="shared" si="6"/>
        <v>272497.72028889955</v>
      </c>
      <c r="FM31" s="4">
        <f t="shared" si="6"/>
        <v>271496.38484133407</v>
      </c>
      <c r="FN31" s="4">
        <f t="shared" si="6"/>
        <v>270491.71160894335</v>
      </c>
      <c r="FO31" s="4">
        <f t="shared" si="6"/>
        <v>269483.68946577801</v>
      </c>
      <c r="FP31" s="4">
        <f t="shared" si="6"/>
        <v>268472.3072488021</v>
      </c>
      <c r="FQ31" s="4">
        <f t="shared" si="6"/>
        <v>267457.55375776964</v>
      </c>
      <c r="FR31" s="4">
        <f t="shared" si="6"/>
        <v>266439.41775510035</v>
      </c>
      <c r="FS31" s="4">
        <f t="shared" si="6"/>
        <v>265417.88796575554</v>
      </c>
      <c r="FT31" s="4">
        <f t="shared" si="6"/>
        <v>264392.95307711291</v>
      </c>
      <c r="FU31" s="4">
        <f t="shared" si="6"/>
        <v>263364.60173884145</v>
      </c>
      <c r="FV31" s="4">
        <f t="shared" si="6"/>
        <v>262332.82256277575</v>
      </c>
      <c r="FW31" s="4">
        <f t="shared" si="6"/>
        <v>261297.60412278984</v>
      </c>
      <c r="FX31" s="4">
        <f t="shared" si="6"/>
        <v>260258.93495467064</v>
      </c>
      <c r="FY31" s="4">
        <f t="shared" si="6"/>
        <v>259216.80355599103</v>
      </c>
      <c r="FZ31" s="4">
        <f t="shared" si="6"/>
        <v>258171.19838598251</v>
      </c>
      <c r="GA31" s="4">
        <f t="shared" si="6"/>
        <v>257122.10786540731</v>
      </c>
      <c r="GB31" s="4">
        <f t="shared" si="6"/>
        <v>256069.52037643018</v>
      </c>
      <c r="GC31" s="4">
        <f t="shared" si="6"/>
        <v>255013.4242624898</v>
      </c>
      <c r="GD31" s="4">
        <f t="shared" si="6"/>
        <v>253953.80782816961</v>
      </c>
      <c r="GE31" s="4">
        <f t="shared" si="6"/>
        <v>252890.65933906834</v>
      </c>
      <c r="GF31" s="4">
        <f t="shared" si="6"/>
        <v>251823.96702167008</v>
      </c>
      <c r="GG31" s="4">
        <f t="shared" si="6"/>
        <v>250753.71906321382</v>
      </c>
      <c r="GH31" s="4">
        <f t="shared" si="6"/>
        <v>249679.90361156271</v>
      </c>
      <c r="GI31" s="4">
        <f t="shared" si="6"/>
        <v>248602.50877507275</v>
      </c>
      <c r="GJ31" s="4">
        <f t="shared" si="6"/>
        <v>247521.52262246117</v>
      </c>
      <c r="GK31" s="4">
        <f t="shared" si="6"/>
        <v>246436.93318267423</v>
      </c>
      <c r="GL31" s="4">
        <f t="shared" si="6"/>
        <v>245348.72844475464</v>
      </c>
      <c r="GM31" s="4">
        <f t="shared" si="6"/>
        <v>244256.89635770867</v>
      </c>
      <c r="GN31" s="4">
        <f t="shared" ref="GN31:IR31" si="7">+GM31-GN38</f>
        <v>243161.42483037253</v>
      </c>
      <c r="GO31" s="4">
        <f t="shared" si="7"/>
        <v>242062.30173127863</v>
      </c>
      <c r="GP31" s="4">
        <f t="shared" si="7"/>
        <v>240959.51488852105</v>
      </c>
      <c r="GQ31" s="4">
        <f t="shared" si="7"/>
        <v>239853.05208962096</v>
      </c>
      <c r="GR31" s="4">
        <f t="shared" si="7"/>
        <v>238742.9010813912</v>
      </c>
      <c r="GS31" s="4">
        <f t="shared" si="7"/>
        <v>237629.04956980067</v>
      </c>
      <c r="GT31" s="4">
        <f t="shared" si="7"/>
        <v>236511.48521983819</v>
      </c>
      <c r="GU31" s="4">
        <f t="shared" si="7"/>
        <v>235390.19565537584</v>
      </c>
      <c r="GV31" s="4">
        <f t="shared" si="7"/>
        <v>234265.16845903193</v>
      </c>
      <c r="GW31" s="4">
        <f t="shared" si="7"/>
        <v>233136.39117203356</v>
      </c>
      <c r="GX31" s="4">
        <f t="shared" si="7"/>
        <v>232003.85129407851</v>
      </c>
      <c r="GY31" s="4">
        <f t="shared" si="7"/>
        <v>230867.53628319694</v>
      </c>
      <c r="GZ31" s="4">
        <f t="shared" si="7"/>
        <v>229727.43355561243</v>
      </c>
      <c r="HA31" s="4">
        <f t="shared" si="7"/>
        <v>228583.53048560265</v>
      </c>
      <c r="HB31" s="4">
        <f t="shared" si="7"/>
        <v>227435.8144053595</v>
      </c>
      <c r="HC31" s="4">
        <f t="shared" si="7"/>
        <v>226284.27260484887</v>
      </c>
      <c r="HD31" s="4">
        <f t="shared" si="7"/>
        <v>225128.89233166986</v>
      </c>
      <c r="HE31" s="4">
        <f t="shared" si="7"/>
        <v>223969.66079091359</v>
      </c>
      <c r="HF31" s="4">
        <f t="shared" si="7"/>
        <v>222806.56514502148</v>
      </c>
      <c r="HG31" s="4">
        <f t="shared" si="7"/>
        <v>221639.59251364306</v>
      </c>
      <c r="HH31" s="4">
        <f t="shared" si="7"/>
        <v>220468.72997349338</v>
      </c>
      <c r="HI31" s="4">
        <f t="shared" si="7"/>
        <v>219293.96455820987</v>
      </c>
      <c r="HJ31" s="4">
        <f t="shared" si="7"/>
        <v>218115.28325820874</v>
      </c>
      <c r="HK31" s="4">
        <f t="shared" si="7"/>
        <v>216932.67302054094</v>
      </c>
      <c r="HL31" s="4">
        <f t="shared" si="7"/>
        <v>215746.12074874758</v>
      </c>
      <c r="HM31" s="4">
        <f t="shared" si="7"/>
        <v>214555.61330271492</v>
      </c>
      <c r="HN31" s="4">
        <f t="shared" si="7"/>
        <v>213361.13749852881</v>
      </c>
      <c r="HO31" s="4">
        <f t="shared" si="7"/>
        <v>212162.68010832876</v>
      </c>
      <c r="HP31" s="4">
        <f t="shared" si="7"/>
        <v>210960.22786016137</v>
      </c>
      <c r="HQ31" s="4">
        <f t="shared" si="7"/>
        <v>209753.76743783342</v>
      </c>
      <c r="HR31" s="4">
        <f t="shared" si="7"/>
        <v>208543.28548076437</v>
      </c>
      <c r="HS31" s="4">
        <f t="shared" si="7"/>
        <v>207328.76858383842</v>
      </c>
      <c r="HT31" s="4">
        <f t="shared" si="7"/>
        <v>206110.20329725606</v>
      </c>
      <c r="HU31" s="4">
        <f t="shared" si="7"/>
        <v>204887.57612638507</v>
      </c>
      <c r="HV31" s="4">
        <f t="shared" si="7"/>
        <v>203660.8735316112</v>
      </c>
      <c r="HW31" s="4">
        <f t="shared" si="7"/>
        <v>202430.08192818807</v>
      </c>
      <c r="HX31" s="4">
        <f t="shared" si="7"/>
        <v>201195.18768608687</v>
      </c>
      <c r="HY31" s="4">
        <f t="shared" si="7"/>
        <v>199956.17712984534</v>
      </c>
      <c r="HZ31" s="4">
        <f t="shared" si="7"/>
        <v>198713.03653841635</v>
      </c>
      <c r="IA31" s="4">
        <f t="shared" si="7"/>
        <v>197465.7521450159</v>
      </c>
      <c r="IB31" s="4">
        <f t="shared" si="7"/>
        <v>196214.3101369708</v>
      </c>
      <c r="IC31" s="4">
        <f t="shared" si="7"/>
        <v>194958.69665556555</v>
      </c>
      <c r="ID31" s="4">
        <f t="shared" si="7"/>
        <v>193698.89779588894</v>
      </c>
      <c r="IE31" s="4">
        <f t="shared" si="7"/>
        <v>192434.89960668009</v>
      </c>
      <c r="IF31" s="4">
        <f t="shared" si="7"/>
        <v>191166.68809017388</v>
      </c>
      <c r="IG31" s="4">
        <f t="shared" si="7"/>
        <v>189894.24920194596</v>
      </c>
      <c r="IH31" s="4">
        <f t="shared" si="7"/>
        <v>188617.56885075729</v>
      </c>
      <c r="II31" s="4">
        <f t="shared" si="7"/>
        <v>187336.63289839801</v>
      </c>
      <c r="IJ31" s="4">
        <f t="shared" si="7"/>
        <v>186051.42715953084</v>
      </c>
      <c r="IK31" s="4">
        <f t="shared" si="7"/>
        <v>184761.93740153412</v>
      </c>
      <c r="IL31" s="4">
        <f t="shared" si="7"/>
        <v>183468.14934434407</v>
      </c>
      <c r="IM31" s="4">
        <f t="shared" si="7"/>
        <v>182170.04866029671</v>
      </c>
      <c r="IN31" s="4">
        <f t="shared" si="7"/>
        <v>180867.6209739692</v>
      </c>
      <c r="IO31" s="4">
        <f t="shared" si="7"/>
        <v>179560.85186202062</v>
      </c>
      <c r="IP31" s="4">
        <f t="shared" si="7"/>
        <v>178249.72685303219</v>
      </c>
      <c r="IQ31" s="4">
        <f t="shared" si="7"/>
        <v>176934.23142734714</v>
      </c>
      <c r="IR31" s="4">
        <f t="shared" si="7"/>
        <v>175614.35101690982</v>
      </c>
      <c r="IS31" s="4">
        <f>+IR31-IS38</f>
        <v>174290.07100510437</v>
      </c>
      <c r="IT31" s="4">
        <f>+IS31-IT38</f>
        <v>172961.37672659289</v>
      </c>
      <c r="IU31" s="4">
        <f>+IT31-IU38</f>
        <v>171628.25346715303</v>
      </c>
      <c r="IV31" s="4">
        <f>+IU31-IV38</f>
        <v>170290.68646351504</v>
      </c>
    </row>
    <row r="32" spans="1:256" s="6" customFormat="1" x14ac:dyDescent="0.2">
      <c r="A32" s="5" t="s">
        <v>40</v>
      </c>
      <c r="B32" s="6">
        <f>+B5</f>
        <v>20000</v>
      </c>
      <c r="C32" s="6">
        <f>+C30-C31</f>
        <v>21276.327848528512</v>
      </c>
      <c r="D32" s="6">
        <f t="shared" ref="D32:BO32" si="8">+D30-D31</f>
        <v>22555.743456552096</v>
      </c>
      <c r="E32" s="6">
        <f t="shared" si="8"/>
        <v>23838.255172158009</v>
      </c>
      <c r="F32" s="6">
        <f t="shared" si="8"/>
        <v>25123.871368019609</v>
      </c>
      <c r="G32" s="6">
        <f t="shared" si="8"/>
        <v>26412.600441473129</v>
      </c>
      <c r="H32" s="6">
        <f t="shared" si="8"/>
        <v>27704.45081459434</v>
      </c>
      <c r="I32" s="6">
        <f t="shared" si="8"/>
        <v>28999.430934275617</v>
      </c>
      <c r="J32" s="6">
        <f t="shared" si="8"/>
        <v>30297.549272303237</v>
      </c>
      <c r="K32" s="6">
        <f t="shared" si="8"/>
        <v>31598.814325434912</v>
      </c>
      <c r="L32" s="6">
        <f t="shared" si="8"/>
        <v>32903.234615477617</v>
      </c>
      <c r="M32" s="6">
        <f t="shared" si="8"/>
        <v>34210.818689365638</v>
      </c>
      <c r="N32" s="6">
        <f t="shared" si="8"/>
        <v>35521.575119238812</v>
      </c>
      <c r="O32" s="6">
        <f t="shared" si="8"/>
        <v>36835.512502521044</v>
      </c>
      <c r="P32" s="6">
        <f t="shared" si="8"/>
        <v>38152.639461999293</v>
      </c>
      <c r="Q32" s="6">
        <f t="shared" si="8"/>
        <v>39472.964645902335</v>
      </c>
      <c r="R32" s="6">
        <f t="shared" si="8"/>
        <v>40796.496727980324</v>
      </c>
      <c r="S32" s="6">
        <f t="shared" si="8"/>
        <v>42123.24440758425</v>
      </c>
      <c r="T32" s="6">
        <f t="shared" si="8"/>
        <v>43453.216409745684</v>
      </c>
      <c r="U32" s="6">
        <f t="shared" si="8"/>
        <v>44786.421485257044</v>
      </c>
      <c r="V32" s="6">
        <f t="shared" si="8"/>
        <v>46122.868410751689</v>
      </c>
      <c r="W32" s="6">
        <f t="shared" si="8"/>
        <v>47462.565988784714</v>
      </c>
      <c r="X32" s="6">
        <f t="shared" si="8"/>
        <v>48805.523047913564</v>
      </c>
      <c r="Y32" s="6">
        <f t="shared" si="8"/>
        <v>50151.74844277947</v>
      </c>
      <c r="Z32" s="6">
        <f t="shared" si="8"/>
        <v>51501.251054188586</v>
      </c>
      <c r="AA32" s="6">
        <f t="shared" si="8"/>
        <v>52854.039789193601</v>
      </c>
      <c r="AB32" s="6">
        <f t="shared" si="8"/>
        <v>54210.123581175809</v>
      </c>
      <c r="AC32" s="6">
        <f t="shared" si="8"/>
        <v>55569.511389927124</v>
      </c>
      <c r="AD32" s="6">
        <f t="shared" si="8"/>
        <v>56932.212201732502</v>
      </c>
      <c r="AE32" s="6">
        <f t="shared" si="8"/>
        <v>58298.235029452771</v>
      </c>
      <c r="AF32" s="6">
        <f t="shared" si="8"/>
        <v>59667.588912607403</v>
      </c>
      <c r="AG32" s="6">
        <f t="shared" si="8"/>
        <v>61040.282917457866</v>
      </c>
      <c r="AH32" s="6">
        <f t="shared" si="8"/>
        <v>62416.326137091091</v>
      </c>
      <c r="AI32" s="6">
        <f t="shared" si="8"/>
        <v>63795.727691503183</v>
      </c>
      <c r="AJ32" s="6">
        <f t="shared" si="8"/>
        <v>65178.496727683465</v>
      </c>
      <c r="AK32" s="6">
        <f t="shared" si="8"/>
        <v>66564.642419698823</v>
      </c>
      <c r="AL32" s="6">
        <f t="shared" si="8"/>
        <v>67954.173968778166</v>
      </c>
      <c r="AM32" s="6">
        <f t="shared" si="8"/>
        <v>69347.10060339747</v>
      </c>
      <c r="AN32" s="6">
        <f t="shared" si="8"/>
        <v>70743.431579364813</v>
      </c>
      <c r="AO32" s="6">
        <f t="shared" si="8"/>
        <v>72143.17617990548</v>
      </c>
      <c r="AP32" s="6">
        <f t="shared" si="8"/>
        <v>73546.343715748109</v>
      </c>
      <c r="AQ32" s="6">
        <f t="shared" si="8"/>
        <v>74952.943525210314</v>
      </c>
      <c r="AR32" s="6">
        <f t="shared" si="8"/>
        <v>76362.984974284947</v>
      </c>
      <c r="AS32" s="6">
        <f t="shared" si="8"/>
        <v>77776.477456726716</v>
      </c>
      <c r="AT32" s="6">
        <f t="shared" si="8"/>
        <v>79193.43039413885</v>
      </c>
      <c r="AU32" s="6">
        <f t="shared" si="8"/>
        <v>80613.853236060182</v>
      </c>
      <c r="AV32" s="6">
        <f t="shared" si="8"/>
        <v>82037.75546005246</v>
      </c>
      <c r="AW32" s="6">
        <f t="shared" si="8"/>
        <v>83465.146571788064</v>
      </c>
      <c r="AX32" s="6">
        <f t="shared" si="8"/>
        <v>84896.036105137842</v>
      </c>
      <c r="AY32" s="6">
        <f t="shared" si="8"/>
        <v>86330.433622259123</v>
      </c>
      <c r="AZ32" s="6">
        <f t="shared" si="8"/>
        <v>87768.348713684594</v>
      </c>
      <c r="BA32" s="6">
        <f t="shared" si="8"/>
        <v>89209.790998410666</v>
      </c>
      <c r="BB32" s="6">
        <f t="shared" si="8"/>
        <v>90654.770123986644</v>
      </c>
      <c r="BC32" s="6">
        <f t="shared" si="8"/>
        <v>92103.295766604017</v>
      </c>
      <c r="BD32" s="6">
        <f t="shared" si="8"/>
        <v>93555.377631186217</v>
      </c>
      <c r="BE32" s="6">
        <f t="shared" si="8"/>
        <v>95011.025451478432</v>
      </c>
      <c r="BF32" s="6">
        <f t="shared" si="8"/>
        <v>96470.24899013777</v>
      </c>
      <c r="BG32" s="6">
        <f t="shared" si="8"/>
        <v>97933.058038823656</v>
      </c>
      <c r="BH32" s="6">
        <f t="shared" si="8"/>
        <v>99399.462418288807</v>
      </c>
      <c r="BI32" s="6">
        <f t="shared" si="8"/>
        <v>100869.47197847016</v>
      </c>
      <c r="BJ32" s="6">
        <f t="shared" si="8"/>
        <v>102343.09659858036</v>
      </c>
      <c r="BK32" s="6">
        <f t="shared" si="8"/>
        <v>103820.34618719923</v>
      </c>
      <c r="BL32" s="6">
        <f t="shared" si="8"/>
        <v>105301.23068236589</v>
      </c>
      <c r="BM32" s="6">
        <f t="shared" si="8"/>
        <v>106785.76005167089</v>
      </c>
      <c r="BN32" s="6">
        <f t="shared" si="8"/>
        <v>108273.94429234887</v>
      </c>
      <c r="BO32" s="6">
        <f t="shared" si="8"/>
        <v>109765.79343137128</v>
      </c>
      <c r="BP32" s="6">
        <f t="shared" ref="BP32:EA32" si="9">+BP30-BP31</f>
        <v>111261.31752553966</v>
      </c>
      <c r="BQ32" s="6">
        <f t="shared" si="9"/>
        <v>112760.52666157892</v>
      </c>
      <c r="BR32" s="6">
        <f t="shared" si="9"/>
        <v>114263.4309562312</v>
      </c>
      <c r="BS32" s="6">
        <f t="shared" si="9"/>
        <v>115770.04055634997</v>
      </c>
      <c r="BT32" s="6">
        <f t="shared" si="9"/>
        <v>117280.36563899426</v>
      </c>
      <c r="BU32" s="6">
        <f t="shared" si="9"/>
        <v>118794.41641152336</v>
      </c>
      <c r="BV32" s="6">
        <f t="shared" si="9"/>
        <v>120312.20311169175</v>
      </c>
      <c r="BW32" s="6">
        <f t="shared" si="9"/>
        <v>121833.73600774456</v>
      </c>
      <c r="BX32" s="6">
        <f t="shared" si="9"/>
        <v>123359.02539851278</v>
      </c>
      <c r="BY32" s="6">
        <f t="shared" si="9"/>
        <v>124888.08161350945</v>
      </c>
      <c r="BZ32" s="6">
        <f t="shared" si="9"/>
        <v>126420.91501302581</v>
      </c>
      <c r="CA32" s="6">
        <f t="shared" si="9"/>
        <v>127957.5359882277</v>
      </c>
      <c r="CB32" s="6">
        <f t="shared" si="9"/>
        <v>129497.95496125234</v>
      </c>
      <c r="CC32" s="6">
        <f t="shared" si="9"/>
        <v>131042.18238530576</v>
      </c>
      <c r="CD32" s="6">
        <f t="shared" si="9"/>
        <v>132590.22874475992</v>
      </c>
      <c r="CE32" s="6">
        <f t="shared" si="9"/>
        <v>134142.10455525055</v>
      </c>
      <c r="CF32" s="6">
        <f t="shared" si="9"/>
        <v>135697.8203637753</v>
      </c>
      <c r="CG32" s="6">
        <f t="shared" si="9"/>
        <v>137257.38674879202</v>
      </c>
      <c r="CH32" s="6">
        <f t="shared" si="9"/>
        <v>138820.81432031759</v>
      </c>
      <c r="CI32" s="6">
        <f t="shared" si="9"/>
        <v>140388.11372002686</v>
      </c>
      <c r="CJ32" s="6">
        <f t="shared" si="9"/>
        <v>141959.29562135204</v>
      </c>
      <c r="CK32" s="6">
        <f t="shared" si="9"/>
        <v>143534.37072958227</v>
      </c>
      <c r="CL32" s="6">
        <f t="shared" si="9"/>
        <v>145113.34978196374</v>
      </c>
      <c r="CM32" s="6">
        <f t="shared" si="9"/>
        <v>146696.2435478</v>
      </c>
      <c r="CN32" s="6">
        <f t="shared" si="9"/>
        <v>148283.06282855244</v>
      </c>
      <c r="CO32" s="6">
        <f t="shared" si="9"/>
        <v>149873.81845794135</v>
      </c>
      <c r="CP32" s="6">
        <f t="shared" si="9"/>
        <v>151468.5213020473</v>
      </c>
      <c r="CQ32" s="6">
        <f t="shared" si="9"/>
        <v>153067.1822594126</v>
      </c>
      <c r="CR32" s="6">
        <f t="shared" si="9"/>
        <v>154669.81226114323</v>
      </c>
      <c r="CS32" s="6">
        <f t="shared" si="9"/>
        <v>156276.42227101128</v>
      </c>
      <c r="CT32" s="6">
        <f t="shared" si="9"/>
        <v>157887.02328555746</v>
      </c>
      <c r="CU32" s="6">
        <f t="shared" si="9"/>
        <v>159501.62633419398</v>
      </c>
      <c r="CV32" s="6">
        <f t="shared" si="9"/>
        <v>161120.24247930787</v>
      </c>
      <c r="CW32" s="6">
        <f t="shared" si="9"/>
        <v>162742.88281636464</v>
      </c>
      <c r="CX32" s="6">
        <f t="shared" si="9"/>
        <v>164369.55847401207</v>
      </c>
      <c r="CY32" s="6">
        <f t="shared" si="9"/>
        <v>166000.28061418451</v>
      </c>
      <c r="CZ32" s="6">
        <f t="shared" si="9"/>
        <v>167635.06043220765</v>
      </c>
      <c r="DA32" s="6">
        <f t="shared" si="9"/>
        <v>169273.90915690328</v>
      </c>
      <c r="DB32" s="6">
        <f t="shared" si="9"/>
        <v>170916.83805069467</v>
      </c>
      <c r="DC32" s="6">
        <f t="shared" si="9"/>
        <v>172563.85840971215</v>
      </c>
      <c r="DD32" s="6">
        <f t="shared" si="9"/>
        <v>174214.98156389908</v>
      </c>
      <c r="DE32" s="6">
        <f t="shared" si="9"/>
        <v>175870.21887711826</v>
      </c>
      <c r="DF32" s="6">
        <f t="shared" si="9"/>
        <v>177529.58174725843</v>
      </c>
      <c r="DG32" s="6">
        <f t="shared" si="9"/>
        <v>179193.08160634129</v>
      </c>
      <c r="DH32" s="6">
        <f t="shared" si="9"/>
        <v>180860.729920629</v>
      </c>
      <c r="DI32" s="6">
        <f t="shared" si="9"/>
        <v>182532.53819073166</v>
      </c>
      <c r="DJ32" s="6">
        <f t="shared" si="9"/>
        <v>184208.5179517155</v>
      </c>
      <c r="DK32" s="6">
        <f t="shared" si="9"/>
        <v>185888.68077321118</v>
      </c>
      <c r="DL32" s="6">
        <f t="shared" si="9"/>
        <v>187573.03825952264</v>
      </c>
      <c r="DM32" s="6">
        <f t="shared" si="9"/>
        <v>189261.60204973607</v>
      </c>
      <c r="DN32" s="6">
        <f t="shared" si="9"/>
        <v>190954.38381782931</v>
      </c>
      <c r="DO32" s="6">
        <f t="shared" si="9"/>
        <v>192651.3952727819</v>
      </c>
      <c r="DP32" s="6">
        <f t="shared" si="9"/>
        <v>194352.6481586849</v>
      </c>
      <c r="DQ32" s="6">
        <f t="shared" si="9"/>
        <v>196058.15425485169</v>
      </c>
      <c r="DR32" s="6">
        <f t="shared" si="9"/>
        <v>197767.92537592869</v>
      </c>
      <c r="DS32" s="6">
        <f t="shared" si="9"/>
        <v>199481.9733720065</v>
      </c>
      <c r="DT32" s="6">
        <f t="shared" si="9"/>
        <v>201200.31012873177</v>
      </c>
      <c r="DU32" s="6">
        <f t="shared" si="9"/>
        <v>202922.9475674188</v>
      </c>
      <c r="DV32" s="6">
        <f t="shared" si="9"/>
        <v>204649.89764516219</v>
      </c>
      <c r="DW32" s="6">
        <f t="shared" si="9"/>
        <v>206381.17235494911</v>
      </c>
      <c r="DX32" s="6">
        <f t="shared" si="9"/>
        <v>208116.78372577275</v>
      </c>
      <c r="DY32" s="6">
        <f t="shared" si="9"/>
        <v>209856.7438227454</v>
      </c>
      <c r="DZ32" s="6">
        <f t="shared" si="9"/>
        <v>211601.0647472124</v>
      </c>
      <c r="EA32" s="6">
        <f t="shared" si="9"/>
        <v>213349.75863686635</v>
      </c>
      <c r="EB32" s="6">
        <f t="shared" ref="EB32:GM32" si="10">+EB30-EB31</f>
        <v>215102.8376658613</v>
      </c>
      <c r="EC32" s="6">
        <f t="shared" si="10"/>
        <v>216860.31404492789</v>
      </c>
      <c r="ED32" s="6">
        <f t="shared" si="10"/>
        <v>218622.20002148859</v>
      </c>
      <c r="EE32" s="6">
        <f t="shared" si="10"/>
        <v>220388.50787977315</v>
      </c>
      <c r="EF32" s="6">
        <f t="shared" si="10"/>
        <v>222159.24994093482</v>
      </c>
      <c r="EG32" s="6">
        <f t="shared" si="10"/>
        <v>223934.43856316654</v>
      </c>
      <c r="EH32" s="6">
        <f t="shared" si="10"/>
        <v>225714.0861418178</v>
      </c>
      <c r="EI32" s="6">
        <f t="shared" si="10"/>
        <v>227498.20510951156</v>
      </c>
      <c r="EJ32" s="6">
        <f t="shared" si="10"/>
        <v>229286.80793626211</v>
      </c>
      <c r="EK32" s="6">
        <f t="shared" si="10"/>
        <v>231079.90712959273</v>
      </c>
      <c r="EL32" s="6">
        <f t="shared" si="10"/>
        <v>232877.5152346539</v>
      </c>
      <c r="EM32" s="6">
        <f t="shared" si="10"/>
        <v>234679.64483434218</v>
      </c>
      <c r="EN32" s="6">
        <f t="shared" si="10"/>
        <v>236486.30854941887</v>
      </c>
      <c r="EO32" s="6">
        <f t="shared" si="10"/>
        <v>238297.51903862989</v>
      </c>
      <c r="EP32" s="6">
        <f t="shared" si="10"/>
        <v>240113.2889988253</v>
      </c>
      <c r="EQ32" s="6">
        <f t="shared" si="10"/>
        <v>241933.63116507942</v>
      </c>
      <c r="ER32" s="6">
        <f t="shared" si="10"/>
        <v>243758.5583108117</v>
      </c>
      <c r="ES32" s="6">
        <f t="shared" si="10"/>
        <v>245588.08324790758</v>
      </c>
      <c r="ET32" s="6">
        <f t="shared" si="10"/>
        <v>247422.21882683964</v>
      </c>
      <c r="EU32" s="6">
        <f t="shared" si="10"/>
        <v>249260.97793678963</v>
      </c>
      <c r="EV32" s="6">
        <f t="shared" si="10"/>
        <v>251104.37350577052</v>
      </c>
      <c r="EW32" s="6">
        <f t="shared" si="10"/>
        <v>252952.41850074916</v>
      </c>
      <c r="EX32" s="6">
        <f t="shared" si="10"/>
        <v>254805.12592776906</v>
      </c>
      <c r="EY32" s="6">
        <f t="shared" si="10"/>
        <v>256662.50883207377</v>
      </c>
      <c r="EZ32" s="6">
        <f t="shared" si="10"/>
        <v>258524.58029823063</v>
      </c>
      <c r="FA32" s="6">
        <f t="shared" si="10"/>
        <v>260391.35345025489</v>
      </c>
      <c r="FB32" s="6">
        <f t="shared" si="10"/>
        <v>262262.84145173454</v>
      </c>
      <c r="FC32" s="6">
        <f t="shared" si="10"/>
        <v>264139.05750595481</v>
      </c>
      <c r="FD32" s="6">
        <f t="shared" si="10"/>
        <v>266020.01485602395</v>
      </c>
      <c r="FE32" s="6">
        <f t="shared" si="10"/>
        <v>267905.72678499867</v>
      </c>
      <c r="FF32" s="6">
        <f t="shared" si="10"/>
        <v>269796.20661601034</v>
      </c>
      <c r="FG32" s="6">
        <f t="shared" si="10"/>
        <v>271691.46771239192</v>
      </c>
      <c r="FH32" s="6">
        <f t="shared" si="10"/>
        <v>273591.52347780444</v>
      </c>
      <c r="FI32" s="6">
        <f t="shared" si="10"/>
        <v>275496.38735636463</v>
      </c>
      <c r="FJ32" s="6">
        <f t="shared" si="10"/>
        <v>277406.07283277303</v>
      </c>
      <c r="FK32" s="6">
        <f t="shared" si="10"/>
        <v>279320.5934324417</v>
      </c>
      <c r="FL32" s="6">
        <f t="shared" si="10"/>
        <v>281239.96272162331</v>
      </c>
      <c r="FM32" s="6">
        <f t="shared" si="10"/>
        <v>283164.19430753973</v>
      </c>
      <c r="FN32" s="6">
        <f t="shared" si="10"/>
        <v>285093.30183851189</v>
      </c>
      <c r="FO32" s="6">
        <f t="shared" si="10"/>
        <v>287027.29900408973</v>
      </c>
      <c r="FP32" s="6">
        <f t="shared" si="10"/>
        <v>288966.19953518215</v>
      </c>
      <c r="FQ32" s="6">
        <f t="shared" si="10"/>
        <v>290910.01720418793</v>
      </c>
      <c r="FR32" s="6">
        <f t="shared" si="10"/>
        <v>292858.76582512719</v>
      </c>
      <c r="FS32" s="6">
        <f t="shared" si="10"/>
        <v>294812.45925377239</v>
      </c>
      <c r="FT32" s="6">
        <f t="shared" si="10"/>
        <v>296771.11138778098</v>
      </c>
      <c r="FU32" s="6">
        <f t="shared" si="10"/>
        <v>298734.73616682732</v>
      </c>
      <c r="FV32" s="6">
        <f t="shared" si="10"/>
        <v>300703.3475727358</v>
      </c>
      <c r="FW32" s="6">
        <f t="shared" si="10"/>
        <v>302676.95962961426</v>
      </c>
      <c r="FX32" s="6">
        <f t="shared" si="10"/>
        <v>304655.58640398749</v>
      </c>
      <c r="FY32" s="6">
        <f t="shared" si="10"/>
        <v>306639.24200493156</v>
      </c>
      <c r="FZ32" s="6">
        <f t="shared" si="10"/>
        <v>308627.94058420823</v>
      </c>
      <c r="GA32" s="6">
        <f t="shared" si="10"/>
        <v>310621.69633640052</v>
      </c>
      <c r="GB32" s="6">
        <f t="shared" si="10"/>
        <v>312620.52349904733</v>
      </c>
      <c r="GC32" s="6">
        <f t="shared" si="10"/>
        <v>314624.43635278021</v>
      </c>
      <c r="GD32" s="6">
        <f t="shared" si="10"/>
        <v>316633.44922145916</v>
      </c>
      <c r="GE32" s="6">
        <f t="shared" si="10"/>
        <v>318647.57647230988</v>
      </c>
      <c r="GF32" s="6">
        <f t="shared" si="10"/>
        <v>320666.83251606044</v>
      </c>
      <c r="GG32" s="6">
        <f t="shared" si="10"/>
        <v>322691.23180707963</v>
      </c>
      <c r="GH32" s="6">
        <f t="shared" si="10"/>
        <v>324720.78884351463</v>
      </c>
      <c r="GI32" s="6">
        <f t="shared" si="10"/>
        <v>326755.51816742972</v>
      </c>
      <c r="GJ32" s="6">
        <f t="shared" si="10"/>
        <v>328795.43436494551</v>
      </c>
      <c r="GK32" s="6">
        <f t="shared" si="10"/>
        <v>330840.55206637818</v>
      </c>
      <c r="GL32" s="6">
        <f t="shared" si="10"/>
        <v>332890.88594637963</v>
      </c>
      <c r="GM32" s="6">
        <f t="shared" si="10"/>
        <v>334946.45072407747</v>
      </c>
      <c r="GN32" s="6">
        <f t="shared" ref="GN32:IY32" si="11">+GN30-GN31</f>
        <v>337007.26116321655</v>
      </c>
      <c r="GO32" s="6">
        <f t="shared" si="11"/>
        <v>339073.33207229979</v>
      </c>
      <c r="GP32" s="6">
        <f t="shared" si="11"/>
        <v>341144.6783047301</v>
      </c>
      <c r="GQ32" s="6">
        <f t="shared" si="11"/>
        <v>343221.31475895224</v>
      </c>
      <c r="GR32" s="6">
        <f t="shared" si="11"/>
        <v>345303.25637859636</v>
      </c>
      <c r="GS32" s="6">
        <f t="shared" si="11"/>
        <v>347390.51815262024</v>
      </c>
      <c r="GT32" s="6">
        <f t="shared" si="11"/>
        <v>349483.11511545337</v>
      </c>
      <c r="GU32" s="6">
        <f t="shared" si="11"/>
        <v>351581.06234714121</v>
      </c>
      <c r="GV32" s="6">
        <f t="shared" si="11"/>
        <v>353684.37497348932</v>
      </c>
      <c r="GW32" s="6">
        <f t="shared" si="11"/>
        <v>355793.06816620863</v>
      </c>
      <c r="GX32" s="6">
        <f t="shared" si="11"/>
        <v>357907.15714306082</v>
      </c>
      <c r="GY32" s="6">
        <f t="shared" si="11"/>
        <v>360026.65716800437</v>
      </c>
      <c r="GZ32" s="6">
        <f t="shared" si="11"/>
        <v>362151.58355134085</v>
      </c>
      <c r="HA32" s="6">
        <f t="shared" si="11"/>
        <v>364281.95164986223</v>
      </c>
      <c r="HB32" s="6">
        <f t="shared" si="11"/>
        <v>366417.77686699788</v>
      </c>
      <c r="HC32" s="6">
        <f t="shared" si="11"/>
        <v>368559.0746529625</v>
      </c>
      <c r="HD32" s="6">
        <f t="shared" si="11"/>
        <v>370705.86050490447</v>
      </c>
      <c r="HE32" s="6">
        <f t="shared" si="11"/>
        <v>372858.14996705507</v>
      </c>
      <c r="HF32" s="6">
        <f t="shared" si="11"/>
        <v>375015.95863087714</v>
      </c>
      <c r="HG32" s="6">
        <f t="shared" si="11"/>
        <v>377179.30213521537</v>
      </c>
      <c r="HH32" s="6">
        <f t="shared" si="11"/>
        <v>379348.19616644655</v>
      </c>
      <c r="HI32" s="6">
        <f t="shared" si="11"/>
        <v>381522.65645862999</v>
      </c>
      <c r="HJ32" s="6">
        <f t="shared" si="11"/>
        <v>383702.69879365922</v>
      </c>
      <c r="HK32" s="6">
        <f t="shared" si="11"/>
        <v>385888.33900141343</v>
      </c>
      <c r="HL32" s="6">
        <f t="shared" si="11"/>
        <v>388079.59295991005</v>
      </c>
      <c r="HM32" s="6">
        <f t="shared" si="11"/>
        <v>390276.47659545718</v>
      </c>
      <c r="HN32" s="6">
        <f t="shared" si="11"/>
        <v>392479.00588280684</v>
      </c>
      <c r="HO32" s="6">
        <f t="shared" si="11"/>
        <v>394687.19684530917</v>
      </c>
      <c r="HP32" s="6">
        <f t="shared" si="11"/>
        <v>396901.06555506599</v>
      </c>
      <c r="HQ32" s="6">
        <f t="shared" si="11"/>
        <v>399120.62813308596</v>
      </c>
      <c r="HR32" s="6">
        <f t="shared" si="11"/>
        <v>401345.90074943996</v>
      </c>
      <c r="HS32" s="6">
        <f t="shared" si="11"/>
        <v>403576.89962341619</v>
      </c>
      <c r="HT32" s="6">
        <f t="shared" si="11"/>
        <v>405813.64102367731</v>
      </c>
      <c r="HU32" s="6">
        <f t="shared" si="11"/>
        <v>408056.14126841648</v>
      </c>
      <c r="HV32" s="6">
        <f t="shared" si="11"/>
        <v>410304.41672551504</v>
      </c>
      <c r="HW32" s="6">
        <f t="shared" si="11"/>
        <v>412558.48381270003</v>
      </c>
      <c r="HX32" s="6">
        <f t="shared" si="11"/>
        <v>414818.35899770271</v>
      </c>
      <c r="HY32" s="6">
        <f t="shared" si="11"/>
        <v>417084.05879841722</v>
      </c>
      <c r="HZ32" s="6">
        <f t="shared" si="11"/>
        <v>419355.59978306008</v>
      </c>
      <c r="IA32" s="6">
        <f t="shared" si="11"/>
        <v>421632.99857032974</v>
      </c>
      <c r="IB32" s="6">
        <f t="shared" si="11"/>
        <v>423916.27182956703</v>
      </c>
      <c r="IC32" s="6">
        <f t="shared" si="11"/>
        <v>426205.43628091656</v>
      </c>
      <c r="ID32" s="6">
        <f t="shared" si="11"/>
        <v>428500.50869548728</v>
      </c>
      <c r="IE32" s="6">
        <f t="shared" si="11"/>
        <v>430801.50589551515</v>
      </c>
      <c r="IF32" s="6">
        <f t="shared" si="11"/>
        <v>433108.44475452509</v>
      </c>
      <c r="IG32" s="6">
        <f t="shared" si="11"/>
        <v>435421.34219749423</v>
      </c>
      <c r="IH32" s="6">
        <f t="shared" si="11"/>
        <v>437740.21520101535</v>
      </c>
      <c r="II32" s="6">
        <f t="shared" si="11"/>
        <v>440065.08079346106</v>
      </c>
      <c r="IJ32" s="6">
        <f t="shared" si="11"/>
        <v>442395.95605514804</v>
      </c>
      <c r="IK32" s="6">
        <f t="shared" si="11"/>
        <v>444732.8581185026</v>
      </c>
      <c r="IL32" s="6">
        <f t="shared" si="11"/>
        <v>447075.80416822608</v>
      </c>
      <c r="IM32" s="6">
        <f t="shared" si="11"/>
        <v>449424.81144146109</v>
      </c>
      <c r="IN32" s="6">
        <f t="shared" si="11"/>
        <v>451779.89722795819</v>
      </c>
      <c r="IO32" s="6">
        <f t="shared" si="11"/>
        <v>454141.07887024333</v>
      </c>
      <c r="IP32" s="6">
        <f t="shared" si="11"/>
        <v>456508.37376378552</v>
      </c>
      <c r="IQ32" s="6">
        <f t="shared" si="11"/>
        <v>458881.79935716523</v>
      </c>
      <c r="IR32" s="6">
        <f t="shared" si="11"/>
        <v>461261.37315224344</v>
      </c>
      <c r="IS32" s="6">
        <f t="shared" si="11"/>
        <v>463647.11270433082</v>
      </c>
      <c r="IT32" s="6">
        <f t="shared" si="11"/>
        <v>466039.03562235797</v>
      </c>
      <c r="IU32" s="6">
        <f t="shared" si="11"/>
        <v>468437.15956904611</v>
      </c>
      <c r="IV32" s="6">
        <f t="shared" si="11"/>
        <v>470841.50226107787</v>
      </c>
    </row>
    <row r="33" spans="1:256" s="6" customFormat="1" x14ac:dyDescent="0.2">
      <c r="A33" s="5" t="s">
        <v>73</v>
      </c>
      <c r="B33" s="6">
        <f>B30*$B$23</f>
        <v>21000</v>
      </c>
      <c r="C33" s="6">
        <f t="shared" ref="C33:BN33" si="12">C30*$B$23</f>
        <v>21035</v>
      </c>
      <c r="D33" s="6">
        <f t="shared" si="12"/>
        <v>21070.058333333334</v>
      </c>
      <c r="E33" s="6">
        <f t="shared" si="12"/>
        <v>21105.175097222225</v>
      </c>
      <c r="F33" s="6">
        <f t="shared" si="12"/>
        <v>21140.350389050931</v>
      </c>
      <c r="G33" s="6">
        <f t="shared" si="12"/>
        <v>21175.584306366014</v>
      </c>
      <c r="H33" s="6">
        <f t="shared" si="12"/>
        <v>21210.876946876626</v>
      </c>
      <c r="I33" s="6">
        <f t="shared" si="12"/>
        <v>21246.228408454757</v>
      </c>
      <c r="J33" s="6">
        <f t="shared" si="12"/>
        <v>21281.638789135515</v>
      </c>
      <c r="K33" s="6">
        <f t="shared" si="12"/>
        <v>21317.10818711741</v>
      </c>
      <c r="L33" s="6">
        <f t="shared" si="12"/>
        <v>21352.636700762607</v>
      </c>
      <c r="M33" s="6">
        <f t="shared" si="12"/>
        <v>21388.224428597212</v>
      </c>
      <c r="N33" s="6">
        <f t="shared" si="12"/>
        <v>21423.87146931154</v>
      </c>
      <c r="O33" s="6">
        <f t="shared" si="12"/>
        <v>21459.577921760392</v>
      </c>
      <c r="P33" s="6">
        <f t="shared" si="12"/>
        <v>21495.343884963328</v>
      </c>
      <c r="Q33" s="6">
        <f t="shared" si="12"/>
        <v>21531.169458104934</v>
      </c>
      <c r="R33" s="6">
        <f t="shared" si="12"/>
        <v>21567.05474053511</v>
      </c>
      <c r="S33" s="6">
        <f t="shared" si="12"/>
        <v>21602.999831769335</v>
      </c>
      <c r="T33" s="6">
        <f t="shared" si="12"/>
        <v>21639.00483148895</v>
      </c>
      <c r="U33" s="6">
        <f t="shared" si="12"/>
        <v>21675.069839541433</v>
      </c>
      <c r="V33" s="6">
        <f t="shared" si="12"/>
        <v>21711.194955940668</v>
      </c>
      <c r="W33" s="6">
        <f t="shared" si="12"/>
        <v>21747.380280867237</v>
      </c>
      <c r="X33" s="6">
        <f t="shared" si="12"/>
        <v>21783.625914668683</v>
      </c>
      <c r="Y33" s="6">
        <f t="shared" si="12"/>
        <v>21819.931957859797</v>
      </c>
      <c r="Z33" s="6">
        <f t="shared" si="12"/>
        <v>21856.298511122899</v>
      </c>
      <c r="AA33" s="6">
        <f t="shared" si="12"/>
        <v>21892.725675308102</v>
      </c>
      <c r="AB33" s="6">
        <f t="shared" si="12"/>
        <v>21929.213551433619</v>
      </c>
      <c r="AC33" s="6">
        <f t="shared" si="12"/>
        <v>21965.76224068601</v>
      </c>
      <c r="AD33" s="6">
        <f t="shared" si="12"/>
        <v>22002.371844420486</v>
      </c>
      <c r="AE33" s="6">
        <f t="shared" si="12"/>
        <v>22039.04246416119</v>
      </c>
      <c r="AF33" s="6">
        <f t="shared" si="12"/>
        <v>22075.774201601456</v>
      </c>
      <c r="AG33" s="6">
        <f t="shared" si="12"/>
        <v>22112.567158604128</v>
      </c>
      <c r="AH33" s="6">
        <f t="shared" si="12"/>
        <v>22149.421437201803</v>
      </c>
      <c r="AI33" s="6">
        <f t="shared" si="12"/>
        <v>22186.337139597137</v>
      </c>
      <c r="AJ33" s="6">
        <f t="shared" si="12"/>
        <v>22223.314368163134</v>
      </c>
      <c r="AK33" s="6">
        <f t="shared" si="12"/>
        <v>22260.35322544341</v>
      </c>
      <c r="AL33" s="6">
        <f t="shared" si="12"/>
        <v>22297.453814152483</v>
      </c>
      <c r="AM33" s="6">
        <f t="shared" si="12"/>
        <v>22334.616237176069</v>
      </c>
      <c r="AN33" s="6">
        <f t="shared" si="12"/>
        <v>22371.840597571365</v>
      </c>
      <c r="AO33" s="6">
        <f t="shared" si="12"/>
        <v>22409.126998567317</v>
      </c>
      <c r="AP33" s="6">
        <f t="shared" si="12"/>
        <v>22446.475543564931</v>
      </c>
      <c r="AQ33" s="6">
        <f t="shared" si="12"/>
        <v>22483.886336137541</v>
      </c>
      <c r="AR33" s="6">
        <f t="shared" si="12"/>
        <v>22521.359480031108</v>
      </c>
      <c r="AS33" s="6">
        <f t="shared" si="12"/>
        <v>22558.895079164493</v>
      </c>
      <c r="AT33" s="6">
        <f t="shared" si="12"/>
        <v>22596.493237629769</v>
      </c>
      <c r="AU33" s="6">
        <f t="shared" si="12"/>
        <v>22634.15405969249</v>
      </c>
      <c r="AV33" s="6">
        <f t="shared" si="12"/>
        <v>22671.877649791975</v>
      </c>
      <c r="AW33" s="6">
        <f t="shared" si="12"/>
        <v>22709.664112541632</v>
      </c>
      <c r="AX33" s="6">
        <f t="shared" si="12"/>
        <v>22747.5135527292</v>
      </c>
      <c r="AY33" s="6">
        <f t="shared" si="12"/>
        <v>22785.426075317082</v>
      </c>
      <c r="AZ33" s="6">
        <f t="shared" si="12"/>
        <v>22823.401785442613</v>
      </c>
      <c r="BA33" s="6">
        <f t="shared" si="12"/>
        <v>22861.440788418353</v>
      </c>
      <c r="BB33" s="6">
        <f t="shared" si="12"/>
        <v>22899.543189732387</v>
      </c>
      <c r="BC33" s="6">
        <f t="shared" si="12"/>
        <v>22937.709095048605</v>
      </c>
      <c r="BD33" s="6">
        <f t="shared" si="12"/>
        <v>22975.93861020702</v>
      </c>
      <c r="BE33" s="6">
        <f t="shared" si="12"/>
        <v>23014.231841224031</v>
      </c>
      <c r="BF33" s="6">
        <f t="shared" si="12"/>
        <v>23052.588894292741</v>
      </c>
      <c r="BG33" s="6">
        <f t="shared" si="12"/>
        <v>23091.009875783231</v>
      </c>
      <c r="BH33" s="6">
        <f t="shared" si="12"/>
        <v>23129.49489224287</v>
      </c>
      <c r="BI33" s="6">
        <f t="shared" si="12"/>
        <v>23168.044050396609</v>
      </c>
      <c r="BJ33" s="6">
        <f t="shared" si="12"/>
        <v>23206.65745714727</v>
      </c>
      <c r="BK33" s="6">
        <f t="shared" si="12"/>
        <v>23245.335219575849</v>
      </c>
      <c r="BL33" s="6">
        <f t="shared" si="12"/>
        <v>23284.07744494181</v>
      </c>
      <c r="BM33" s="6">
        <f t="shared" si="12"/>
        <v>23322.884240683383</v>
      </c>
      <c r="BN33" s="6">
        <f t="shared" si="12"/>
        <v>23361.755714417857</v>
      </c>
      <c r="BO33" s="6">
        <f t="shared" ref="BO33:DZ33" si="13">BO30*$B$23</f>
        <v>23400.691973941884</v>
      </c>
      <c r="BP33" s="6">
        <f t="shared" si="13"/>
        <v>23439.693127231789</v>
      </c>
      <c r="BQ33" s="6">
        <f t="shared" si="13"/>
        <v>23478.759282443847</v>
      </c>
      <c r="BR33" s="6">
        <f t="shared" si="13"/>
        <v>23517.890547914587</v>
      </c>
      <c r="BS33" s="6">
        <f t="shared" si="13"/>
        <v>23557.087032161111</v>
      </c>
      <c r="BT33" s="6">
        <f t="shared" si="13"/>
        <v>23596.34884388138</v>
      </c>
      <c r="BU33" s="6">
        <f t="shared" si="13"/>
        <v>23635.676091954516</v>
      </c>
      <c r="BV33" s="6">
        <f t="shared" si="13"/>
        <v>23675.068885441106</v>
      </c>
      <c r="BW33" s="6">
        <f t="shared" si="13"/>
        <v>23714.527333583508</v>
      </c>
      <c r="BX33" s="6">
        <f t="shared" si="13"/>
        <v>23754.051545806149</v>
      </c>
      <c r="BY33" s="6">
        <f t="shared" si="13"/>
        <v>23793.641631715829</v>
      </c>
      <c r="BZ33" s="6">
        <f t="shared" si="13"/>
        <v>23833.297701102023</v>
      </c>
      <c r="CA33" s="6">
        <f t="shared" si="13"/>
        <v>23873.019863937196</v>
      </c>
      <c r="CB33" s="6">
        <f t="shared" si="13"/>
        <v>23912.80823037709</v>
      </c>
      <c r="CC33" s="6">
        <f t="shared" si="13"/>
        <v>23952.66291076105</v>
      </c>
      <c r="CD33" s="6">
        <f t="shared" si="13"/>
        <v>23992.584015612319</v>
      </c>
      <c r="CE33" s="6">
        <f t="shared" si="13"/>
        <v>24032.571655638341</v>
      </c>
      <c r="CF33" s="6">
        <f t="shared" si="13"/>
        <v>24072.625941731076</v>
      </c>
      <c r="CG33" s="6">
        <f t="shared" si="13"/>
        <v>24112.746984967293</v>
      </c>
      <c r="CH33" s="6">
        <f t="shared" si="13"/>
        <v>24152.934896608906</v>
      </c>
      <c r="CI33" s="6">
        <f t="shared" si="13"/>
        <v>24193.189788103256</v>
      </c>
      <c r="CJ33" s="6">
        <f t="shared" si="13"/>
        <v>24233.511771083431</v>
      </c>
      <c r="CK33" s="6">
        <f t="shared" si="13"/>
        <v>24273.900957368569</v>
      </c>
      <c r="CL33" s="6">
        <f t="shared" si="13"/>
        <v>24314.357458964183</v>
      </c>
      <c r="CM33" s="6">
        <f t="shared" si="13"/>
        <v>24354.881388062458</v>
      </c>
      <c r="CN33" s="6">
        <f t="shared" si="13"/>
        <v>24395.472857042565</v>
      </c>
      <c r="CO33" s="6">
        <f t="shared" si="13"/>
        <v>24436.131978470967</v>
      </c>
      <c r="CP33" s="6">
        <f t="shared" si="13"/>
        <v>24476.858865101753</v>
      </c>
      <c r="CQ33" s="6">
        <f t="shared" si="13"/>
        <v>24517.653629876924</v>
      </c>
      <c r="CR33" s="6">
        <f t="shared" si="13"/>
        <v>24558.51638592672</v>
      </c>
      <c r="CS33" s="6">
        <f t="shared" si="13"/>
        <v>24599.447246569933</v>
      </c>
      <c r="CT33" s="6">
        <f t="shared" si="13"/>
        <v>24640.446325314217</v>
      </c>
      <c r="CU33" s="6">
        <f t="shared" si="13"/>
        <v>24681.513735856406</v>
      </c>
      <c r="CV33" s="6">
        <f t="shared" si="13"/>
        <v>24722.649592082831</v>
      </c>
      <c r="CW33" s="6">
        <f t="shared" si="13"/>
        <v>24763.85400806964</v>
      </c>
      <c r="CX33" s="6">
        <f t="shared" si="13"/>
        <v>24805.127098083089</v>
      </c>
      <c r="CY33" s="6">
        <f t="shared" si="13"/>
        <v>24846.468976579898</v>
      </c>
      <c r="CZ33" s="6">
        <f t="shared" si="13"/>
        <v>24887.879758207531</v>
      </c>
      <c r="DA33" s="6">
        <f t="shared" si="13"/>
        <v>24929.359557804546</v>
      </c>
      <c r="DB33" s="6">
        <f t="shared" si="13"/>
        <v>24970.908490400889</v>
      </c>
      <c r="DC33" s="6">
        <f t="shared" si="13"/>
        <v>25012.526671218224</v>
      </c>
      <c r="DD33" s="6">
        <f t="shared" si="13"/>
        <v>25054.214215670258</v>
      </c>
      <c r="DE33" s="6">
        <f t="shared" si="13"/>
        <v>25095.971239363043</v>
      </c>
      <c r="DF33" s="6">
        <f t="shared" si="13"/>
        <v>25137.797858095317</v>
      </c>
      <c r="DG33" s="6">
        <f t="shared" si="13"/>
        <v>25179.694187858811</v>
      </c>
      <c r="DH33" s="6">
        <f t="shared" si="13"/>
        <v>25221.660344838576</v>
      </c>
      <c r="DI33" s="6">
        <f t="shared" si="13"/>
        <v>25263.696445413309</v>
      </c>
      <c r="DJ33" s="6">
        <f t="shared" si="13"/>
        <v>25305.802606155663</v>
      </c>
      <c r="DK33" s="6">
        <f t="shared" si="13"/>
        <v>25347.97894383259</v>
      </c>
      <c r="DL33" s="6">
        <f t="shared" si="13"/>
        <v>25390.225575405646</v>
      </c>
      <c r="DM33" s="6">
        <f t="shared" si="13"/>
        <v>25432.542618031322</v>
      </c>
      <c r="DN33" s="6">
        <f t="shared" si="13"/>
        <v>25474.930189061375</v>
      </c>
      <c r="DO33" s="6">
        <f t="shared" si="13"/>
        <v>25517.388406043145</v>
      </c>
      <c r="DP33" s="6">
        <f t="shared" si="13"/>
        <v>25559.917386719884</v>
      </c>
      <c r="DQ33" s="6">
        <f t="shared" si="13"/>
        <v>25602.517249031087</v>
      </c>
      <c r="DR33" s="6">
        <f t="shared" si="13"/>
        <v>25645.188111112806</v>
      </c>
      <c r="DS33" s="6">
        <f t="shared" si="13"/>
        <v>25687.930091297996</v>
      </c>
      <c r="DT33" s="6">
        <f t="shared" si="13"/>
        <v>25730.743308116827</v>
      </c>
      <c r="DU33" s="6">
        <f t="shared" si="13"/>
        <v>25773.627880297019</v>
      </c>
      <c r="DV33" s="6">
        <f t="shared" si="13"/>
        <v>25816.583926764186</v>
      </c>
      <c r="DW33" s="6">
        <f t="shared" si="13"/>
        <v>25859.611566642125</v>
      </c>
      <c r="DX33" s="6">
        <f t="shared" si="13"/>
        <v>25902.710919253197</v>
      </c>
      <c r="DY33" s="6">
        <f t="shared" si="13"/>
        <v>25945.88210411862</v>
      </c>
      <c r="DZ33" s="6">
        <f t="shared" si="13"/>
        <v>25989.12524095882</v>
      </c>
      <c r="EA33" s="6">
        <f t="shared" ref="EA33:GL33" si="14">EA30*$B$23</f>
        <v>26032.44044969375</v>
      </c>
      <c r="EB33" s="6">
        <f t="shared" si="14"/>
        <v>26075.827850443242</v>
      </c>
      <c r="EC33" s="6">
        <f t="shared" si="14"/>
        <v>26119.287563527316</v>
      </c>
      <c r="ED33" s="6">
        <f t="shared" si="14"/>
        <v>26162.81970946653</v>
      </c>
      <c r="EE33" s="6">
        <f t="shared" si="14"/>
        <v>26206.424408982308</v>
      </c>
      <c r="EF33" s="6">
        <f t="shared" si="14"/>
        <v>26250.101782997281</v>
      </c>
      <c r="EG33" s="6">
        <f t="shared" si="14"/>
        <v>26293.85195263561</v>
      </c>
      <c r="EH33" s="6">
        <f t="shared" si="14"/>
        <v>26337.675039223337</v>
      </c>
      <c r="EI33" s="6">
        <f t="shared" si="14"/>
        <v>26381.571164288711</v>
      </c>
      <c r="EJ33" s="6">
        <f t="shared" si="14"/>
        <v>26425.540449562526</v>
      </c>
      <c r="EK33" s="6">
        <f t="shared" si="14"/>
        <v>26469.58301697846</v>
      </c>
      <c r="EL33" s="6">
        <f t="shared" si="14"/>
        <v>26513.698988673423</v>
      </c>
      <c r="EM33" s="6">
        <f t="shared" si="14"/>
        <v>26557.888486987882</v>
      </c>
      <c r="EN33" s="6">
        <f t="shared" si="14"/>
        <v>26602.151634466194</v>
      </c>
      <c r="EO33" s="6">
        <f t="shared" si="14"/>
        <v>26646.488553856972</v>
      </c>
      <c r="EP33" s="6">
        <f t="shared" si="14"/>
        <v>26690.899368113402</v>
      </c>
      <c r="EQ33" s="6">
        <f t="shared" si="14"/>
        <v>26735.38420039359</v>
      </c>
      <c r="ER33" s="6">
        <f t="shared" si="14"/>
        <v>26779.943174060914</v>
      </c>
      <c r="ES33" s="6">
        <f t="shared" si="14"/>
        <v>26824.57641268435</v>
      </c>
      <c r="ET33" s="6">
        <f t="shared" si="14"/>
        <v>26869.284040038823</v>
      </c>
      <c r="EU33" s="6">
        <f t="shared" si="14"/>
        <v>26914.066180105554</v>
      </c>
      <c r="EV33" s="6">
        <f t="shared" si="14"/>
        <v>26958.922957072398</v>
      </c>
      <c r="EW33" s="6">
        <f t="shared" si="14"/>
        <v>27003.854495334184</v>
      </c>
      <c r="EX33" s="6">
        <f t="shared" si="14"/>
        <v>27048.860919493076</v>
      </c>
      <c r="EY33" s="6">
        <f t="shared" si="14"/>
        <v>27093.942354358904</v>
      </c>
      <c r="EZ33" s="6">
        <f t="shared" si="14"/>
        <v>27139.098924949503</v>
      </c>
      <c r="FA33" s="6">
        <f t="shared" si="14"/>
        <v>27184.330756491087</v>
      </c>
      <c r="FB33" s="6">
        <f t="shared" si="14"/>
        <v>27229.637974418572</v>
      </c>
      <c r="FC33" s="6">
        <f t="shared" si="14"/>
        <v>27275.020704375936</v>
      </c>
      <c r="FD33" s="6">
        <f t="shared" si="14"/>
        <v>27320.479072216564</v>
      </c>
      <c r="FE33" s="6">
        <f t="shared" si="14"/>
        <v>27366.013204003593</v>
      </c>
      <c r="FF33" s="6">
        <f t="shared" si="14"/>
        <v>27411.623226010266</v>
      </c>
      <c r="FG33" s="6">
        <f t="shared" si="14"/>
        <v>27457.309264720287</v>
      </c>
      <c r="FH33" s="6">
        <f t="shared" si="14"/>
        <v>27503.071446828155</v>
      </c>
      <c r="FI33" s="6">
        <f t="shared" si="14"/>
        <v>27548.909899239534</v>
      </c>
      <c r="FJ33" s="6">
        <f t="shared" si="14"/>
        <v>27594.824749071602</v>
      </c>
      <c r="FK33" s="6">
        <f t="shared" si="14"/>
        <v>27640.816123653385</v>
      </c>
      <c r="FL33" s="6">
        <f t="shared" si="14"/>
        <v>27686.884150526144</v>
      </c>
      <c r="FM33" s="6">
        <f t="shared" si="14"/>
        <v>27733.02895744369</v>
      </c>
      <c r="FN33" s="6">
        <f t="shared" si="14"/>
        <v>27779.250672372764</v>
      </c>
      <c r="FO33" s="6">
        <f t="shared" si="14"/>
        <v>27825.549423493387</v>
      </c>
      <c r="FP33" s="6">
        <f t="shared" si="14"/>
        <v>27871.925339199213</v>
      </c>
      <c r="FQ33" s="6">
        <f t="shared" si="14"/>
        <v>27918.37854809788</v>
      </c>
      <c r="FR33" s="6">
        <f t="shared" si="14"/>
        <v>27964.909179011378</v>
      </c>
      <c r="FS33" s="6">
        <f t="shared" si="14"/>
        <v>28011.517360976399</v>
      </c>
      <c r="FT33" s="6">
        <f t="shared" si="14"/>
        <v>28058.203223244695</v>
      </c>
      <c r="FU33" s="6">
        <f t="shared" si="14"/>
        <v>28104.96689528344</v>
      </c>
      <c r="FV33" s="6">
        <f t="shared" si="14"/>
        <v>28151.808506775578</v>
      </c>
      <c r="FW33" s="6">
        <f t="shared" si="14"/>
        <v>28198.728187620203</v>
      </c>
      <c r="FX33" s="6">
        <f t="shared" si="14"/>
        <v>28245.726067932905</v>
      </c>
      <c r="FY33" s="6">
        <f t="shared" si="14"/>
        <v>28292.802278046132</v>
      </c>
      <c r="FZ33" s="6">
        <f t="shared" si="14"/>
        <v>28339.956948509542</v>
      </c>
      <c r="GA33" s="6">
        <f t="shared" si="14"/>
        <v>28387.190210090394</v>
      </c>
      <c r="GB33" s="6">
        <f t="shared" si="14"/>
        <v>28434.502193773878</v>
      </c>
      <c r="GC33" s="6">
        <f t="shared" si="14"/>
        <v>28481.893030763502</v>
      </c>
      <c r="GD33" s="6">
        <f t="shared" si="14"/>
        <v>28529.362852481441</v>
      </c>
      <c r="GE33" s="6">
        <f t="shared" si="14"/>
        <v>28576.911790568913</v>
      </c>
      <c r="GF33" s="6">
        <f t="shared" si="14"/>
        <v>28624.539976886528</v>
      </c>
      <c r="GG33" s="6">
        <f t="shared" si="14"/>
        <v>28672.247543514673</v>
      </c>
      <c r="GH33" s="6">
        <f t="shared" si="14"/>
        <v>28720.034622753868</v>
      </c>
      <c r="GI33" s="6">
        <f t="shared" si="14"/>
        <v>28767.901347125124</v>
      </c>
      <c r="GJ33" s="6">
        <f t="shared" si="14"/>
        <v>28815.847849370337</v>
      </c>
      <c r="GK33" s="6">
        <f t="shared" si="14"/>
        <v>28863.87426245262</v>
      </c>
      <c r="GL33" s="6">
        <f t="shared" si="14"/>
        <v>28911.980719556712</v>
      </c>
      <c r="GM33" s="6">
        <f t="shared" ref="GM33:IV33" si="15">GM30*$B$23</f>
        <v>28960.16735408931</v>
      </c>
      <c r="GN33" s="6">
        <f t="shared" si="15"/>
        <v>29008.434299679458</v>
      </c>
      <c r="GO33" s="6">
        <f t="shared" si="15"/>
        <v>29056.781690178923</v>
      </c>
      <c r="GP33" s="6">
        <f t="shared" si="15"/>
        <v>29105.20965966256</v>
      </c>
      <c r="GQ33" s="6">
        <f t="shared" si="15"/>
        <v>29153.718342428663</v>
      </c>
      <c r="GR33" s="6">
        <f t="shared" si="15"/>
        <v>29202.307872999379</v>
      </c>
      <c r="GS33" s="6">
        <f t="shared" si="15"/>
        <v>29250.978386121045</v>
      </c>
      <c r="GT33" s="6">
        <f t="shared" si="15"/>
        <v>29299.730016764581</v>
      </c>
      <c r="GU33" s="6">
        <f t="shared" si="15"/>
        <v>29348.562900125853</v>
      </c>
      <c r="GV33" s="6">
        <f t="shared" si="15"/>
        <v>29397.477171626066</v>
      </c>
      <c r="GW33" s="6">
        <f t="shared" si="15"/>
        <v>29446.472966912112</v>
      </c>
      <c r="GX33" s="6">
        <f t="shared" si="15"/>
        <v>29495.550421856969</v>
      </c>
      <c r="GY33" s="6">
        <f t="shared" si="15"/>
        <v>29544.709672560068</v>
      </c>
      <c r="GZ33" s="6">
        <f t="shared" si="15"/>
        <v>29593.950855347666</v>
      </c>
      <c r="HA33" s="6">
        <f t="shared" si="15"/>
        <v>29643.274106773246</v>
      </c>
      <c r="HB33" s="6">
        <f t="shared" si="15"/>
        <v>29692.679563617872</v>
      </c>
      <c r="HC33" s="6">
        <f t="shared" si="15"/>
        <v>29742.16736289057</v>
      </c>
      <c r="HD33" s="6">
        <f t="shared" si="15"/>
        <v>29791.737641828717</v>
      </c>
      <c r="HE33" s="6">
        <f t="shared" si="15"/>
        <v>29841.390537898435</v>
      </c>
      <c r="HF33" s="6">
        <f t="shared" si="15"/>
        <v>29891.126188794933</v>
      </c>
      <c r="HG33" s="6">
        <f t="shared" si="15"/>
        <v>29940.944732442924</v>
      </c>
      <c r="HH33" s="6">
        <f t="shared" si="15"/>
        <v>29990.846306996998</v>
      </c>
      <c r="HI33" s="6">
        <f t="shared" si="15"/>
        <v>30040.831050841996</v>
      </c>
      <c r="HJ33" s="6">
        <f t="shared" si="15"/>
        <v>30090.899102593401</v>
      </c>
      <c r="HK33" s="6">
        <f t="shared" si="15"/>
        <v>30141.050601097722</v>
      </c>
      <c r="HL33" s="6">
        <f t="shared" si="15"/>
        <v>30191.285685432886</v>
      </c>
      <c r="HM33" s="6">
        <f t="shared" si="15"/>
        <v>30241.604494908606</v>
      </c>
      <c r="HN33" s="6">
        <f t="shared" si="15"/>
        <v>30292.007169066783</v>
      </c>
      <c r="HO33" s="6">
        <f t="shared" si="15"/>
        <v>30342.493847681897</v>
      </c>
      <c r="HP33" s="6">
        <f t="shared" si="15"/>
        <v>30393.064670761367</v>
      </c>
      <c r="HQ33" s="6">
        <f t="shared" si="15"/>
        <v>30443.719778545972</v>
      </c>
      <c r="HR33" s="6">
        <f t="shared" si="15"/>
        <v>30494.459311510218</v>
      </c>
      <c r="HS33" s="6">
        <f t="shared" si="15"/>
        <v>30545.283410362732</v>
      </c>
      <c r="HT33" s="6">
        <f t="shared" si="15"/>
        <v>30596.192216046667</v>
      </c>
      <c r="HU33" s="6">
        <f t="shared" si="15"/>
        <v>30647.185869740078</v>
      </c>
      <c r="HV33" s="6">
        <f t="shared" si="15"/>
        <v>30698.264512856313</v>
      </c>
      <c r="HW33" s="6">
        <f t="shared" si="15"/>
        <v>30749.428287044408</v>
      </c>
      <c r="HX33" s="6">
        <f t="shared" si="15"/>
        <v>30800.67733418948</v>
      </c>
      <c r="HY33" s="6">
        <f t="shared" si="15"/>
        <v>30852.011796413131</v>
      </c>
      <c r="HZ33" s="6">
        <f t="shared" si="15"/>
        <v>30903.431816073822</v>
      </c>
      <c r="IA33" s="6">
        <f t="shared" si="15"/>
        <v>30954.937535767283</v>
      </c>
      <c r="IB33" s="6">
        <f t="shared" si="15"/>
        <v>31006.529098326893</v>
      </c>
      <c r="IC33" s="6">
        <f t="shared" si="15"/>
        <v>31058.206646824106</v>
      </c>
      <c r="ID33" s="6">
        <f t="shared" si="15"/>
        <v>31109.970324568814</v>
      </c>
      <c r="IE33" s="6">
        <f t="shared" si="15"/>
        <v>31161.820275109763</v>
      </c>
      <c r="IF33" s="6">
        <f t="shared" si="15"/>
        <v>31213.756642234948</v>
      </c>
      <c r="IG33" s="6">
        <f t="shared" si="15"/>
        <v>31265.779569972012</v>
      </c>
      <c r="IH33" s="6">
        <f t="shared" si="15"/>
        <v>31317.889202588634</v>
      </c>
      <c r="II33" s="6">
        <f t="shared" si="15"/>
        <v>31370.085684592952</v>
      </c>
      <c r="IJ33" s="6">
        <f t="shared" si="15"/>
        <v>31422.369160733942</v>
      </c>
      <c r="IK33" s="6">
        <f t="shared" si="15"/>
        <v>31474.739776001836</v>
      </c>
      <c r="IL33" s="6">
        <f t="shared" si="15"/>
        <v>31527.197675628508</v>
      </c>
      <c r="IM33" s="6">
        <f t="shared" si="15"/>
        <v>31579.74300508789</v>
      </c>
      <c r="IN33" s="6">
        <f t="shared" si="15"/>
        <v>31632.375910096373</v>
      </c>
      <c r="IO33" s="6">
        <f t="shared" si="15"/>
        <v>31685.0965366132</v>
      </c>
      <c r="IP33" s="6">
        <f t="shared" si="15"/>
        <v>31737.905030840888</v>
      </c>
      <c r="IQ33" s="6">
        <f t="shared" si="15"/>
        <v>31790.80153922562</v>
      </c>
      <c r="IR33" s="6">
        <f t="shared" si="15"/>
        <v>31843.786208457663</v>
      </c>
      <c r="IS33" s="6">
        <f t="shared" si="15"/>
        <v>31896.85918547176</v>
      </c>
      <c r="IT33" s="6">
        <f t="shared" si="15"/>
        <v>31950.020617447546</v>
      </c>
      <c r="IU33" s="6">
        <f t="shared" si="15"/>
        <v>32003.270651809959</v>
      </c>
      <c r="IV33" s="6">
        <f t="shared" si="15"/>
        <v>32056.609436229646</v>
      </c>
    </row>
    <row r="34" spans="1:256" s="6" customFormat="1" x14ac:dyDescent="0.2">
      <c r="A34" s="5" t="s">
        <v>74</v>
      </c>
      <c r="B34" s="6">
        <f>B32-B33</f>
        <v>-1000</v>
      </c>
      <c r="C34" s="6">
        <f t="shared" ref="C34:BN34" si="16">C32-C33</f>
        <v>241.32784852851182</v>
      </c>
      <c r="D34" s="6">
        <f t="shared" si="16"/>
        <v>1485.6851232187619</v>
      </c>
      <c r="E34" s="6">
        <f t="shared" si="16"/>
        <v>2733.0800749357841</v>
      </c>
      <c r="F34" s="6">
        <f t="shared" si="16"/>
        <v>3983.5209789686778</v>
      </c>
      <c r="G34" s="6">
        <f t="shared" si="16"/>
        <v>5237.0161351071147</v>
      </c>
      <c r="H34" s="6">
        <f t="shared" si="16"/>
        <v>6493.5738677177142</v>
      </c>
      <c r="I34" s="6">
        <f t="shared" si="16"/>
        <v>7753.2025258208596</v>
      </c>
      <c r="J34" s="6">
        <f t="shared" si="16"/>
        <v>9015.9104831677214</v>
      </c>
      <c r="K34" s="6">
        <f t="shared" si="16"/>
        <v>10281.706138317502</v>
      </c>
      <c r="L34" s="6">
        <f t="shared" si="16"/>
        <v>11550.59791471501</v>
      </c>
      <c r="M34" s="6">
        <f t="shared" si="16"/>
        <v>12822.594260768426</v>
      </c>
      <c r="N34" s="6">
        <f t="shared" si="16"/>
        <v>14097.703649927273</v>
      </c>
      <c r="O34" s="6">
        <f t="shared" si="16"/>
        <v>15375.934580760651</v>
      </c>
      <c r="P34" s="6">
        <f t="shared" si="16"/>
        <v>16657.295577035966</v>
      </c>
      <c r="Q34" s="6">
        <f t="shared" si="16"/>
        <v>17941.795187797401</v>
      </c>
      <c r="R34" s="6">
        <f t="shared" si="16"/>
        <v>19229.441987445214</v>
      </c>
      <c r="S34" s="6">
        <f t="shared" si="16"/>
        <v>20520.244575814915</v>
      </c>
      <c r="T34" s="6">
        <f t="shared" si="16"/>
        <v>21814.211578256734</v>
      </c>
      <c r="U34" s="6">
        <f t="shared" si="16"/>
        <v>23111.351645715611</v>
      </c>
      <c r="V34" s="6">
        <f t="shared" si="16"/>
        <v>24411.673454811022</v>
      </c>
      <c r="W34" s="6">
        <f t="shared" si="16"/>
        <v>25715.185707917477</v>
      </c>
      <c r="X34" s="6">
        <f t="shared" si="16"/>
        <v>27021.897133244882</v>
      </c>
      <c r="Y34" s="6">
        <f t="shared" si="16"/>
        <v>28331.816484919673</v>
      </c>
      <c r="Z34" s="6">
        <f t="shared" si="16"/>
        <v>29644.952543065687</v>
      </c>
      <c r="AA34" s="6">
        <f t="shared" si="16"/>
        <v>30961.314113885499</v>
      </c>
      <c r="AB34" s="6">
        <f t="shared" si="16"/>
        <v>32280.91002974219</v>
      </c>
      <c r="AC34" s="6">
        <f t="shared" si="16"/>
        <v>33603.749149241114</v>
      </c>
      <c r="AD34" s="6">
        <f t="shared" si="16"/>
        <v>34929.840357312016</v>
      </c>
      <c r="AE34" s="6">
        <f t="shared" si="16"/>
        <v>36259.192565291582</v>
      </c>
      <c r="AF34" s="6">
        <f t="shared" si="16"/>
        <v>37591.814711005951</v>
      </c>
      <c r="AG34" s="6">
        <f t="shared" si="16"/>
        <v>38927.715758853737</v>
      </c>
      <c r="AH34" s="6">
        <f t="shared" si="16"/>
        <v>40266.904699889288</v>
      </c>
      <c r="AI34" s="6">
        <f t="shared" si="16"/>
        <v>41609.39055190605</v>
      </c>
      <c r="AJ34" s="6">
        <f t="shared" si="16"/>
        <v>42955.182359520331</v>
      </c>
      <c r="AK34" s="6">
        <f t="shared" si="16"/>
        <v>44304.289194255412</v>
      </c>
      <c r="AL34" s="6">
        <f t="shared" si="16"/>
        <v>45656.720154625684</v>
      </c>
      <c r="AM34" s="6">
        <f t="shared" si="16"/>
        <v>47012.484366221397</v>
      </c>
      <c r="AN34" s="6">
        <f t="shared" si="16"/>
        <v>48371.590981793444</v>
      </c>
      <c r="AO34" s="6">
        <f t="shared" si="16"/>
        <v>49734.049181338167</v>
      </c>
      <c r="AP34" s="6">
        <f t="shared" si="16"/>
        <v>51099.868172183182</v>
      </c>
      <c r="AQ34" s="6">
        <f t="shared" si="16"/>
        <v>52469.057189072773</v>
      </c>
      <c r="AR34" s="6">
        <f t="shared" si="16"/>
        <v>53841.625494253836</v>
      </c>
      <c r="AS34" s="6">
        <f t="shared" si="16"/>
        <v>55217.582377562227</v>
      </c>
      <c r="AT34" s="6">
        <f t="shared" si="16"/>
        <v>56596.937156509084</v>
      </c>
      <c r="AU34" s="6">
        <f t="shared" si="16"/>
        <v>57979.699176367692</v>
      </c>
      <c r="AV34" s="6">
        <f t="shared" si="16"/>
        <v>59365.877810260485</v>
      </c>
      <c r="AW34" s="6">
        <f t="shared" si="16"/>
        <v>60755.482459246428</v>
      </c>
      <c r="AX34" s="6">
        <f t="shared" si="16"/>
        <v>62148.522552408642</v>
      </c>
      <c r="AY34" s="6">
        <f t="shared" si="16"/>
        <v>63545.007546942041</v>
      </c>
      <c r="AZ34" s="6">
        <f t="shared" si="16"/>
        <v>64944.946928241981</v>
      </c>
      <c r="BA34" s="6">
        <f t="shared" si="16"/>
        <v>66348.350209992321</v>
      </c>
      <c r="BB34" s="6">
        <f t="shared" si="16"/>
        <v>67755.226934254257</v>
      </c>
      <c r="BC34" s="6">
        <f t="shared" si="16"/>
        <v>69165.586671555415</v>
      </c>
      <c r="BD34" s="6">
        <f t="shared" si="16"/>
        <v>70579.439020979189</v>
      </c>
      <c r="BE34" s="6">
        <f t="shared" si="16"/>
        <v>71996.793610254404</v>
      </c>
      <c r="BF34" s="6">
        <f t="shared" si="16"/>
        <v>73417.660095845029</v>
      </c>
      <c r="BG34" s="6">
        <f t="shared" si="16"/>
        <v>74842.048163040425</v>
      </c>
      <c r="BH34" s="6">
        <f t="shared" si="16"/>
        <v>76269.967526045933</v>
      </c>
      <c r="BI34" s="6">
        <f t="shared" si="16"/>
        <v>77701.42792807355</v>
      </c>
      <c r="BJ34" s="6">
        <f t="shared" si="16"/>
        <v>79136.439141433089</v>
      </c>
      <c r="BK34" s="6">
        <f t="shared" si="16"/>
        <v>80575.010967623384</v>
      </c>
      <c r="BL34" s="6">
        <f t="shared" si="16"/>
        <v>82017.153237424078</v>
      </c>
      <c r="BM34" s="6">
        <f t="shared" si="16"/>
        <v>83462.875810987505</v>
      </c>
      <c r="BN34" s="6">
        <f t="shared" si="16"/>
        <v>84912.188577931011</v>
      </c>
      <c r="BO34" s="6">
        <f t="shared" ref="BO34:DZ34" si="17">BO32-BO33</f>
        <v>86365.101457429395</v>
      </c>
      <c r="BP34" s="6">
        <f t="shared" si="17"/>
        <v>87821.624398307875</v>
      </c>
      <c r="BQ34" s="6">
        <f t="shared" si="17"/>
        <v>89281.767379135068</v>
      </c>
      <c r="BR34" s="6">
        <f t="shared" si="17"/>
        <v>90745.540408316607</v>
      </c>
      <c r="BS34" s="6">
        <f t="shared" si="17"/>
        <v>92212.953524188852</v>
      </c>
      <c r="BT34" s="6">
        <f t="shared" si="17"/>
        <v>93684.016795112882</v>
      </c>
      <c r="BU34" s="6">
        <f t="shared" si="17"/>
        <v>95158.740319568838</v>
      </c>
      <c r="BV34" s="6">
        <f t="shared" si="17"/>
        <v>96637.134226250637</v>
      </c>
      <c r="BW34" s="6">
        <f t="shared" si="17"/>
        <v>98119.208674161055</v>
      </c>
      <c r="BX34" s="6">
        <f t="shared" si="17"/>
        <v>99604.973852706637</v>
      </c>
      <c r="BY34" s="6">
        <f t="shared" si="17"/>
        <v>101094.43998179362</v>
      </c>
      <c r="BZ34" s="6">
        <f t="shared" si="17"/>
        <v>102587.61731192378</v>
      </c>
      <c r="CA34" s="6">
        <f t="shared" si="17"/>
        <v>104084.5161242905</v>
      </c>
      <c r="CB34" s="6">
        <f t="shared" si="17"/>
        <v>105585.14673087525</v>
      </c>
      <c r="CC34" s="6">
        <f t="shared" si="17"/>
        <v>107089.51947454471</v>
      </c>
      <c r="CD34" s="6">
        <f t="shared" si="17"/>
        <v>108597.64472914761</v>
      </c>
      <c r="CE34" s="6">
        <f t="shared" si="17"/>
        <v>110109.53289961221</v>
      </c>
      <c r="CF34" s="6">
        <f t="shared" si="17"/>
        <v>111625.19442204422</v>
      </c>
      <c r="CG34" s="6">
        <f t="shared" si="17"/>
        <v>113144.63976382473</v>
      </c>
      <c r="CH34" s="6">
        <f t="shared" si="17"/>
        <v>114667.87942370868</v>
      </c>
      <c r="CI34" s="6">
        <f t="shared" si="17"/>
        <v>116194.92393192361</v>
      </c>
      <c r="CJ34" s="6">
        <f t="shared" si="17"/>
        <v>117725.78385026861</v>
      </c>
      <c r="CK34" s="6">
        <f t="shared" si="17"/>
        <v>119260.46977221369</v>
      </c>
      <c r="CL34" s="6">
        <f t="shared" si="17"/>
        <v>120798.99232299956</v>
      </c>
      <c r="CM34" s="6">
        <f t="shared" si="17"/>
        <v>122341.36215973753</v>
      </c>
      <c r="CN34" s="6">
        <f t="shared" si="17"/>
        <v>123887.58997150988</v>
      </c>
      <c r="CO34" s="6">
        <f t="shared" si="17"/>
        <v>125437.68647947039</v>
      </c>
      <c r="CP34" s="6">
        <f t="shared" si="17"/>
        <v>126991.66243694555</v>
      </c>
      <c r="CQ34" s="6">
        <f t="shared" si="17"/>
        <v>128549.52862953568</v>
      </c>
      <c r="CR34" s="6">
        <f t="shared" si="17"/>
        <v>130111.29587521651</v>
      </c>
      <c r="CS34" s="6">
        <f t="shared" si="17"/>
        <v>131676.97502444134</v>
      </c>
      <c r="CT34" s="6">
        <f t="shared" si="17"/>
        <v>133246.57696024323</v>
      </c>
      <c r="CU34" s="6">
        <f t="shared" si="17"/>
        <v>134820.11259833758</v>
      </c>
      <c r="CV34" s="6">
        <f t="shared" si="17"/>
        <v>136397.59288722504</v>
      </c>
      <c r="CW34" s="6">
        <f t="shared" si="17"/>
        <v>137979.028808295</v>
      </c>
      <c r="CX34" s="6">
        <f t="shared" si="17"/>
        <v>139564.43137592898</v>
      </c>
      <c r="CY34" s="6">
        <f t="shared" si="17"/>
        <v>141153.81163760461</v>
      </c>
      <c r="CZ34" s="6">
        <f t="shared" si="17"/>
        <v>142747.18067400012</v>
      </c>
      <c r="DA34" s="6">
        <f t="shared" si="17"/>
        <v>144344.54959909874</v>
      </c>
      <c r="DB34" s="6">
        <f t="shared" si="17"/>
        <v>145945.92956029379</v>
      </c>
      <c r="DC34" s="6">
        <f t="shared" si="17"/>
        <v>147551.33173849393</v>
      </c>
      <c r="DD34" s="6">
        <f t="shared" si="17"/>
        <v>149160.76734822884</v>
      </c>
      <c r="DE34" s="6">
        <f t="shared" si="17"/>
        <v>150774.24763775521</v>
      </c>
      <c r="DF34" s="6">
        <f t="shared" si="17"/>
        <v>152391.78388916311</v>
      </c>
      <c r="DG34" s="6">
        <f t="shared" si="17"/>
        <v>154013.38741848248</v>
      </c>
      <c r="DH34" s="6">
        <f t="shared" si="17"/>
        <v>155639.06957579043</v>
      </c>
      <c r="DI34" s="6">
        <f t="shared" si="17"/>
        <v>157268.84174531835</v>
      </c>
      <c r="DJ34" s="6">
        <f t="shared" si="17"/>
        <v>158902.71534555985</v>
      </c>
      <c r="DK34" s="6">
        <f t="shared" si="17"/>
        <v>160540.70182937858</v>
      </c>
      <c r="DL34" s="6">
        <f t="shared" si="17"/>
        <v>162182.812684117</v>
      </c>
      <c r="DM34" s="6">
        <f t="shared" si="17"/>
        <v>163829.05943170475</v>
      </c>
      <c r="DN34" s="6">
        <f t="shared" si="17"/>
        <v>165479.45362876792</v>
      </c>
      <c r="DO34" s="6">
        <f t="shared" si="17"/>
        <v>167134.00686673875</v>
      </c>
      <c r="DP34" s="6">
        <f t="shared" si="17"/>
        <v>168792.730771965</v>
      </c>
      <c r="DQ34" s="6">
        <f t="shared" si="17"/>
        <v>170455.63700582061</v>
      </c>
      <c r="DR34" s="6">
        <f t="shared" si="17"/>
        <v>172122.73726481589</v>
      </c>
      <c r="DS34" s="6">
        <f t="shared" si="17"/>
        <v>173794.04328070849</v>
      </c>
      <c r="DT34" s="6">
        <f t="shared" si="17"/>
        <v>175469.56682061494</v>
      </c>
      <c r="DU34" s="6">
        <f t="shared" si="17"/>
        <v>177149.31968712178</v>
      </c>
      <c r="DV34" s="6">
        <f t="shared" si="17"/>
        <v>178833.31371839799</v>
      </c>
      <c r="DW34" s="6">
        <f t="shared" si="17"/>
        <v>180521.56078830699</v>
      </c>
      <c r="DX34" s="6">
        <f t="shared" si="17"/>
        <v>182214.07280651954</v>
      </c>
      <c r="DY34" s="6">
        <f t="shared" si="17"/>
        <v>183910.86171862678</v>
      </c>
      <c r="DZ34" s="6">
        <f t="shared" si="17"/>
        <v>185611.93950625358</v>
      </c>
      <c r="EA34" s="6">
        <f t="shared" ref="EA34:GL34" si="18">EA32-EA33</f>
        <v>187317.31818717258</v>
      </c>
      <c r="EB34" s="6">
        <f t="shared" si="18"/>
        <v>189027.00981541805</v>
      </c>
      <c r="EC34" s="6">
        <f t="shared" si="18"/>
        <v>190741.02648140056</v>
      </c>
      <c r="ED34" s="6">
        <f t="shared" si="18"/>
        <v>192459.38031202205</v>
      </c>
      <c r="EE34" s="6">
        <f t="shared" si="18"/>
        <v>194182.08347079085</v>
      </c>
      <c r="EF34" s="6">
        <f t="shared" si="18"/>
        <v>195909.14815793754</v>
      </c>
      <c r="EG34" s="6">
        <f t="shared" si="18"/>
        <v>197640.58661053091</v>
      </c>
      <c r="EH34" s="6">
        <f t="shared" si="18"/>
        <v>199376.41110259446</v>
      </c>
      <c r="EI34" s="6">
        <f t="shared" si="18"/>
        <v>201116.63394522286</v>
      </c>
      <c r="EJ34" s="6">
        <f t="shared" si="18"/>
        <v>202861.26748669957</v>
      </c>
      <c r="EK34" s="6">
        <f t="shared" si="18"/>
        <v>204610.32411261427</v>
      </c>
      <c r="EL34" s="6">
        <f t="shared" si="18"/>
        <v>206363.81624598047</v>
      </c>
      <c r="EM34" s="6">
        <f t="shared" si="18"/>
        <v>208121.7563473543</v>
      </c>
      <c r="EN34" s="6">
        <f t="shared" si="18"/>
        <v>209884.15691495268</v>
      </c>
      <c r="EO34" s="6">
        <f t="shared" si="18"/>
        <v>211651.03048477293</v>
      </c>
      <c r="EP34" s="6">
        <f t="shared" si="18"/>
        <v>213422.3896307119</v>
      </c>
      <c r="EQ34" s="6">
        <f t="shared" si="18"/>
        <v>215198.24696468582</v>
      </c>
      <c r="ER34" s="6">
        <f t="shared" si="18"/>
        <v>216978.6151367508</v>
      </c>
      <c r="ES34" s="6">
        <f t="shared" si="18"/>
        <v>218763.50683522323</v>
      </c>
      <c r="ET34" s="6">
        <f t="shared" si="18"/>
        <v>220552.93478680082</v>
      </c>
      <c r="EU34" s="6">
        <f t="shared" si="18"/>
        <v>222346.91175668407</v>
      </c>
      <c r="EV34" s="6">
        <f t="shared" si="18"/>
        <v>224145.45054869814</v>
      </c>
      <c r="EW34" s="6">
        <f t="shared" si="18"/>
        <v>225948.56400541498</v>
      </c>
      <c r="EX34" s="6">
        <f t="shared" si="18"/>
        <v>227756.26500827598</v>
      </c>
      <c r="EY34" s="6">
        <f t="shared" si="18"/>
        <v>229568.56647771486</v>
      </c>
      <c r="EZ34" s="6">
        <f t="shared" si="18"/>
        <v>231385.48137328113</v>
      </c>
      <c r="FA34" s="6">
        <f t="shared" si="18"/>
        <v>233207.02269376381</v>
      </c>
      <c r="FB34" s="6">
        <f t="shared" si="18"/>
        <v>235033.20347731595</v>
      </c>
      <c r="FC34" s="6">
        <f t="shared" si="18"/>
        <v>236864.03680157888</v>
      </c>
      <c r="FD34" s="6">
        <f t="shared" si="18"/>
        <v>238699.5357838074</v>
      </c>
      <c r="FE34" s="6">
        <f t="shared" si="18"/>
        <v>240539.71358099507</v>
      </c>
      <c r="FF34" s="6">
        <f t="shared" si="18"/>
        <v>242384.58339000007</v>
      </c>
      <c r="FG34" s="6">
        <f t="shared" si="18"/>
        <v>244234.15844767162</v>
      </c>
      <c r="FH34" s="6">
        <f t="shared" si="18"/>
        <v>246088.45203097627</v>
      </c>
      <c r="FI34" s="6">
        <f t="shared" si="18"/>
        <v>247947.47745712509</v>
      </c>
      <c r="FJ34" s="6">
        <f t="shared" si="18"/>
        <v>249811.24808370142</v>
      </c>
      <c r="FK34" s="6">
        <f t="shared" si="18"/>
        <v>251679.77730878833</v>
      </c>
      <c r="FL34" s="6">
        <f t="shared" si="18"/>
        <v>253553.07857109717</v>
      </c>
      <c r="FM34" s="6">
        <f t="shared" si="18"/>
        <v>255431.16535009604</v>
      </c>
      <c r="FN34" s="6">
        <f t="shared" si="18"/>
        <v>257314.05116613914</v>
      </c>
      <c r="FO34" s="6">
        <f t="shared" si="18"/>
        <v>259201.74958059634</v>
      </c>
      <c r="FP34" s="6">
        <f t="shared" si="18"/>
        <v>261094.27419598293</v>
      </c>
      <c r="FQ34" s="6">
        <f t="shared" si="18"/>
        <v>262991.63865609007</v>
      </c>
      <c r="FR34" s="6">
        <f t="shared" si="18"/>
        <v>264893.85664611583</v>
      </c>
      <c r="FS34" s="6">
        <f t="shared" si="18"/>
        <v>266800.94189279602</v>
      </c>
      <c r="FT34" s="6">
        <f t="shared" si="18"/>
        <v>268712.90816453629</v>
      </c>
      <c r="FU34" s="6">
        <f t="shared" si="18"/>
        <v>270629.76927154389</v>
      </c>
      <c r="FV34" s="6">
        <f t="shared" si="18"/>
        <v>272551.53906596021</v>
      </c>
      <c r="FW34" s="6">
        <f t="shared" si="18"/>
        <v>274478.23144199408</v>
      </c>
      <c r="FX34" s="6">
        <f t="shared" si="18"/>
        <v>276409.86033605458</v>
      </c>
      <c r="FY34" s="6">
        <f t="shared" si="18"/>
        <v>278346.43972688541</v>
      </c>
      <c r="FZ34" s="6">
        <f t="shared" si="18"/>
        <v>280287.98363569868</v>
      </c>
      <c r="GA34" s="6">
        <f t="shared" si="18"/>
        <v>282234.50612631015</v>
      </c>
      <c r="GB34" s="6">
        <f t="shared" si="18"/>
        <v>284186.02130527346</v>
      </c>
      <c r="GC34" s="6">
        <f t="shared" si="18"/>
        <v>286142.54332201672</v>
      </c>
      <c r="GD34" s="6">
        <f t="shared" si="18"/>
        <v>288104.08636897773</v>
      </c>
      <c r="GE34" s="6">
        <f t="shared" si="18"/>
        <v>290070.66468174098</v>
      </c>
      <c r="GF34" s="6">
        <f t="shared" si="18"/>
        <v>292042.29253917391</v>
      </c>
      <c r="GG34" s="6">
        <f t="shared" si="18"/>
        <v>294018.98426356498</v>
      </c>
      <c r="GH34" s="6">
        <f t="shared" si="18"/>
        <v>296000.75422076078</v>
      </c>
      <c r="GI34" s="6">
        <f t="shared" si="18"/>
        <v>297987.6168203046</v>
      </c>
      <c r="GJ34" s="6">
        <f t="shared" si="18"/>
        <v>299979.58651557518</v>
      </c>
      <c r="GK34" s="6">
        <f t="shared" si="18"/>
        <v>301976.67780392559</v>
      </c>
      <c r="GL34" s="6">
        <f t="shared" si="18"/>
        <v>303978.90522682294</v>
      </c>
      <c r="GM34" s="6">
        <f t="shared" ref="GM34:IV34" si="19">GM32-GM33</f>
        <v>305986.28336998814</v>
      </c>
      <c r="GN34" s="6">
        <f t="shared" si="19"/>
        <v>307998.82686353708</v>
      </c>
      <c r="GO34" s="6">
        <f t="shared" si="19"/>
        <v>310016.55038212088</v>
      </c>
      <c r="GP34" s="6">
        <f t="shared" si="19"/>
        <v>312039.46864506754</v>
      </c>
      <c r="GQ34" s="6">
        <f t="shared" si="19"/>
        <v>314067.59641652356</v>
      </c>
      <c r="GR34" s="6">
        <f t="shared" si="19"/>
        <v>316100.94850559696</v>
      </c>
      <c r="GS34" s="6">
        <f t="shared" si="19"/>
        <v>318139.53976649919</v>
      </c>
      <c r="GT34" s="6">
        <f t="shared" si="19"/>
        <v>320183.38509868877</v>
      </c>
      <c r="GU34" s="6">
        <f t="shared" si="19"/>
        <v>322232.49944701535</v>
      </c>
      <c r="GV34" s="6">
        <f t="shared" si="19"/>
        <v>324286.89780186326</v>
      </c>
      <c r="GW34" s="6">
        <f t="shared" si="19"/>
        <v>326346.59519929654</v>
      </c>
      <c r="GX34" s="6">
        <f t="shared" si="19"/>
        <v>328411.60672120383</v>
      </c>
      <c r="GY34" s="6">
        <f t="shared" si="19"/>
        <v>330481.94749544433</v>
      </c>
      <c r="GZ34" s="6">
        <f t="shared" si="19"/>
        <v>332557.63269599318</v>
      </c>
      <c r="HA34" s="6">
        <f t="shared" si="19"/>
        <v>334638.67754308897</v>
      </c>
      <c r="HB34" s="6">
        <f t="shared" si="19"/>
        <v>336725.09730338003</v>
      </c>
      <c r="HC34" s="6">
        <f t="shared" si="19"/>
        <v>338816.90729007195</v>
      </c>
      <c r="HD34" s="6">
        <f t="shared" si="19"/>
        <v>340914.12286307575</v>
      </c>
      <c r="HE34" s="6">
        <f t="shared" si="19"/>
        <v>343016.75942915666</v>
      </c>
      <c r="HF34" s="6">
        <f t="shared" si="19"/>
        <v>345124.83244208223</v>
      </c>
      <c r="HG34" s="6">
        <f t="shared" si="19"/>
        <v>347238.35740277247</v>
      </c>
      <c r="HH34" s="6">
        <f t="shared" si="19"/>
        <v>349357.34985944955</v>
      </c>
      <c r="HI34" s="6">
        <f t="shared" si="19"/>
        <v>351481.82540778798</v>
      </c>
      <c r="HJ34" s="6">
        <f t="shared" si="19"/>
        <v>353611.7996910658</v>
      </c>
      <c r="HK34" s="6">
        <f t="shared" si="19"/>
        <v>355747.28840031574</v>
      </c>
      <c r="HL34" s="6">
        <f t="shared" si="19"/>
        <v>357888.30727447715</v>
      </c>
      <c r="HM34" s="6">
        <f t="shared" si="19"/>
        <v>360034.87210054859</v>
      </c>
      <c r="HN34" s="6">
        <f t="shared" si="19"/>
        <v>362186.99871374003</v>
      </c>
      <c r="HO34" s="6">
        <f t="shared" si="19"/>
        <v>364344.70299762726</v>
      </c>
      <c r="HP34" s="6">
        <f t="shared" si="19"/>
        <v>366508.00088430464</v>
      </c>
      <c r="HQ34" s="6">
        <f t="shared" si="19"/>
        <v>368676.90835454001</v>
      </c>
      <c r="HR34" s="6">
        <f t="shared" si="19"/>
        <v>370851.44143792975</v>
      </c>
      <c r="HS34" s="6">
        <f t="shared" si="19"/>
        <v>373031.61621305346</v>
      </c>
      <c r="HT34" s="6">
        <f t="shared" si="19"/>
        <v>375217.44880763063</v>
      </c>
      <c r="HU34" s="6">
        <f t="shared" si="19"/>
        <v>377408.95539867639</v>
      </c>
      <c r="HV34" s="6">
        <f t="shared" si="19"/>
        <v>379606.15221265872</v>
      </c>
      <c r="HW34" s="6">
        <f t="shared" si="19"/>
        <v>381809.05552565563</v>
      </c>
      <c r="HX34" s="6">
        <f t="shared" si="19"/>
        <v>384017.68166351324</v>
      </c>
      <c r="HY34" s="6">
        <f t="shared" si="19"/>
        <v>386232.04700200411</v>
      </c>
      <c r="HZ34" s="6">
        <f t="shared" si="19"/>
        <v>388452.16796698625</v>
      </c>
      <c r="IA34" s="6">
        <f t="shared" si="19"/>
        <v>390678.06103456247</v>
      </c>
      <c r="IB34" s="6">
        <f t="shared" si="19"/>
        <v>392909.74273124011</v>
      </c>
      <c r="IC34" s="6">
        <f t="shared" si="19"/>
        <v>395147.22963409248</v>
      </c>
      <c r="ID34" s="6">
        <f t="shared" si="19"/>
        <v>397390.53837091848</v>
      </c>
      <c r="IE34" s="6">
        <f t="shared" si="19"/>
        <v>399639.68562040536</v>
      </c>
      <c r="IF34" s="6">
        <f t="shared" si="19"/>
        <v>401894.68811229011</v>
      </c>
      <c r="IG34" s="6">
        <f t="shared" si="19"/>
        <v>404155.56262752222</v>
      </c>
      <c r="IH34" s="6">
        <f t="shared" si="19"/>
        <v>406422.32599842671</v>
      </c>
      <c r="II34" s="6">
        <f t="shared" si="19"/>
        <v>408694.99510886811</v>
      </c>
      <c r="IJ34" s="6">
        <f t="shared" si="19"/>
        <v>410973.5868944141</v>
      </c>
      <c r="IK34" s="6">
        <f t="shared" si="19"/>
        <v>413258.11834250076</v>
      </c>
      <c r="IL34" s="6">
        <f t="shared" si="19"/>
        <v>415548.60649259755</v>
      </c>
      <c r="IM34" s="6">
        <f t="shared" si="19"/>
        <v>417845.0684363732</v>
      </c>
      <c r="IN34" s="6">
        <f t="shared" si="19"/>
        <v>420147.5213178618</v>
      </c>
      <c r="IO34" s="6">
        <f t="shared" si="19"/>
        <v>422455.98233363015</v>
      </c>
      <c r="IP34" s="6">
        <f t="shared" si="19"/>
        <v>424770.46873294463</v>
      </c>
      <c r="IQ34" s="6">
        <f t="shared" si="19"/>
        <v>427090.99781793961</v>
      </c>
      <c r="IR34" s="6">
        <f t="shared" si="19"/>
        <v>429417.58694378578</v>
      </c>
      <c r="IS34" s="6">
        <f t="shared" si="19"/>
        <v>431750.25351885904</v>
      </c>
      <c r="IT34" s="6">
        <f t="shared" si="19"/>
        <v>434089.01500491041</v>
      </c>
      <c r="IU34" s="6">
        <f t="shared" si="19"/>
        <v>436433.88891723612</v>
      </c>
      <c r="IV34" s="6">
        <f t="shared" si="19"/>
        <v>438784.89282484824</v>
      </c>
    </row>
    <row r="35" spans="1:256" s="4" customFormat="1" x14ac:dyDescent="0.2">
      <c r="A35"/>
    </row>
    <row r="36" spans="1:256" s="4" customFormat="1" x14ac:dyDescent="0.2">
      <c r="A36" t="s">
        <v>19</v>
      </c>
      <c r="C36" s="4">
        <f>+B31*$B$6/12</f>
        <v>1333.3333333333333</v>
      </c>
      <c r="D36" s="4">
        <f t="shared" ref="D36:BO36" si="20">+C31*$B$6/12</f>
        <v>1331.412240504905</v>
      </c>
      <c r="E36" s="4">
        <f t="shared" si="20"/>
        <v>1329.4847440337153</v>
      </c>
      <c r="F36" s="4">
        <f t="shared" si="20"/>
        <v>1327.5508225742883</v>
      </c>
      <c r="G36" s="4">
        <f t="shared" si="20"/>
        <v>1325.6104547099965</v>
      </c>
      <c r="H36" s="4">
        <f t="shared" si="20"/>
        <v>1323.6636189528238</v>
      </c>
      <c r="I36" s="4">
        <f t="shared" si="20"/>
        <v>1321.7102937431273</v>
      </c>
      <c r="J36" s="4">
        <f t="shared" si="20"/>
        <v>1319.7504574493983</v>
      </c>
      <c r="K36" s="4">
        <f t="shared" si="20"/>
        <v>1317.7840883680235</v>
      </c>
      <c r="L36" s="4">
        <f t="shared" si="20"/>
        <v>1315.8111647230442</v>
      </c>
      <c r="M36" s="4">
        <f t="shared" si="20"/>
        <v>1313.831664665915</v>
      </c>
      <c r="N36" s="4">
        <f t="shared" si="20"/>
        <v>1311.8455662752619</v>
      </c>
      <c r="O36" s="4">
        <f t="shared" si="20"/>
        <v>1309.8528475566397</v>
      </c>
      <c r="P36" s="4">
        <f t="shared" si="20"/>
        <v>1307.8534864422893</v>
      </c>
      <c r="Q36" s="4">
        <f t="shared" si="20"/>
        <v>1305.8474607908909</v>
      </c>
      <c r="R36" s="4">
        <f t="shared" si="20"/>
        <v>1303.834748387321</v>
      </c>
      <c r="S36" s="4">
        <f t="shared" si="20"/>
        <v>1301.815326942406</v>
      </c>
      <c r="T36" s="4">
        <f t="shared" si="20"/>
        <v>1299.7891740926748</v>
      </c>
      <c r="U36" s="4">
        <f t="shared" si="20"/>
        <v>1297.756267400111</v>
      </c>
      <c r="V36" s="4">
        <f t="shared" si="20"/>
        <v>1295.7165843519053</v>
      </c>
      <c r="W36" s="4">
        <f t="shared" si="20"/>
        <v>1293.6701023602056</v>
      </c>
      <c r="X36" s="4">
        <f t="shared" si="20"/>
        <v>1291.6167987618667</v>
      </c>
      <c r="Y36" s="4">
        <f t="shared" si="20"/>
        <v>1289.5566508182003</v>
      </c>
      <c r="Z36" s="4">
        <f t="shared" si="20"/>
        <v>1287.4896357147215</v>
      </c>
      <c r="AA36" s="4">
        <f t="shared" si="20"/>
        <v>1285.4157305608981</v>
      </c>
      <c r="AB36" s="4">
        <f t="shared" si="20"/>
        <v>1283.334912389895</v>
      </c>
      <c r="AC36" s="4">
        <f t="shared" si="20"/>
        <v>1281.2471581583218</v>
      </c>
      <c r="AD36" s="4">
        <f t="shared" si="20"/>
        <v>1279.1524447459767</v>
      </c>
      <c r="AE36" s="4">
        <f t="shared" si="20"/>
        <v>1277.0507489555907</v>
      </c>
      <c r="AF36" s="4">
        <f t="shared" si="20"/>
        <v>1274.9420475125698</v>
      </c>
      <c r="AG36" s="4">
        <f t="shared" si="20"/>
        <v>1272.826317064739</v>
      </c>
      <c r="AH36" s="4">
        <f t="shared" si="20"/>
        <v>1270.7035341820822</v>
      </c>
      <c r="AI36" s="4">
        <f t="shared" si="20"/>
        <v>1268.5736753564831</v>
      </c>
      <c r="AJ36" s="4">
        <f t="shared" si="20"/>
        <v>1266.4367170014652</v>
      </c>
      <c r="AK36" s="4">
        <f t="shared" si="20"/>
        <v>1264.2926354519307</v>
      </c>
      <c r="AL36" s="4">
        <f t="shared" si="20"/>
        <v>1262.1414069638979</v>
      </c>
      <c r="AM36" s="4">
        <f t="shared" si="20"/>
        <v>1259.9830077142381</v>
      </c>
      <c r="AN36" s="4">
        <f t="shared" si="20"/>
        <v>1257.8174138004131</v>
      </c>
      <c r="AO36" s="4">
        <f t="shared" si="20"/>
        <v>1255.6446012402082</v>
      </c>
      <c r="AP36" s="4">
        <f t="shared" si="20"/>
        <v>1253.4645459714695</v>
      </c>
      <c r="AQ36" s="4">
        <f t="shared" si="20"/>
        <v>1251.2772238518351</v>
      </c>
      <c r="AR36" s="4">
        <f t="shared" si="20"/>
        <v>1249.0826106584684</v>
      </c>
      <c r="AS36" s="4">
        <f t="shared" si="20"/>
        <v>1246.8806820877905</v>
      </c>
      <c r="AT36" s="4">
        <f t="shared" si="20"/>
        <v>1244.6714137552106</v>
      </c>
      <c r="AU36" s="4">
        <f t="shared" si="20"/>
        <v>1242.4547811948551</v>
      </c>
      <c r="AV36" s="4">
        <f t="shared" si="20"/>
        <v>1240.2307598592986</v>
      </c>
      <c r="AW36" s="4">
        <f t="shared" si="20"/>
        <v>1237.9993251192902</v>
      </c>
      <c r="AX36" s="4">
        <f t="shared" si="20"/>
        <v>1235.7604522634817</v>
      </c>
      <c r="AY36" s="4">
        <f t="shared" si="20"/>
        <v>1233.514116498154</v>
      </c>
      <c r="AZ36" s="4">
        <f t="shared" si="20"/>
        <v>1231.2602929469417</v>
      </c>
      <c r="BA36" s="4">
        <f t="shared" si="20"/>
        <v>1228.9989566505587</v>
      </c>
      <c r="BB36" s="4">
        <f t="shared" si="20"/>
        <v>1226.7300825665213</v>
      </c>
      <c r="BC36" s="4">
        <f t="shared" si="20"/>
        <v>1224.4536455688701</v>
      </c>
      <c r="BD36" s="4">
        <f t="shared" si="20"/>
        <v>1222.1696204478937</v>
      </c>
      <c r="BE36" s="4">
        <f t="shared" si="20"/>
        <v>1219.8779819098472</v>
      </c>
      <c r="BF36" s="4">
        <f t="shared" si="20"/>
        <v>1217.578704576674</v>
      </c>
      <c r="BG36" s="4">
        <f t="shared" si="20"/>
        <v>1215.2717629857234</v>
      </c>
      <c r="BH36" s="4">
        <f t="shared" si="20"/>
        <v>1212.9571315894698</v>
      </c>
      <c r="BI36" s="4">
        <f t="shared" si="20"/>
        <v>1210.6347847552286</v>
      </c>
      <c r="BJ36" s="4">
        <f t="shared" si="20"/>
        <v>1208.3046967648731</v>
      </c>
      <c r="BK36" s="4">
        <f t="shared" si="20"/>
        <v>1205.96684181455</v>
      </c>
      <c r="BL36" s="4">
        <f t="shared" si="20"/>
        <v>1203.6211940143924</v>
      </c>
      <c r="BM36" s="4">
        <f t="shared" si="20"/>
        <v>1201.2677273882343</v>
      </c>
      <c r="BN36" s="4">
        <f t="shared" si="20"/>
        <v>1198.9064158733224</v>
      </c>
      <c r="BO36" s="4">
        <f t="shared" si="20"/>
        <v>1196.5372333200273</v>
      </c>
      <c r="BP36" s="4">
        <f t="shared" ref="BP36:EA36" si="21">+BO31*$B$6/12</f>
        <v>1194.1601534915546</v>
      </c>
      <c r="BQ36" s="4">
        <f t="shared" si="21"/>
        <v>1191.7751500636539</v>
      </c>
      <c r="BR36" s="4">
        <f t="shared" si="21"/>
        <v>1189.3821966243265</v>
      </c>
      <c r="BS36" s="4">
        <f t="shared" si="21"/>
        <v>1186.9812666735349</v>
      </c>
      <c r="BT36" s="4">
        <f t="shared" si="21"/>
        <v>1184.5723336229073</v>
      </c>
      <c r="BU36" s="4">
        <f t="shared" si="21"/>
        <v>1182.1553707954442</v>
      </c>
      <c r="BV36" s="4">
        <f t="shared" si="21"/>
        <v>1179.730351425223</v>
      </c>
      <c r="BW36" s="4">
        <f t="shared" si="21"/>
        <v>1177.2972486571011</v>
      </c>
      <c r="BX36" s="4">
        <f t="shared" si="21"/>
        <v>1174.8560355464188</v>
      </c>
      <c r="BY36" s="4">
        <f t="shared" si="21"/>
        <v>1172.4066850587005</v>
      </c>
      <c r="BZ36" s="4">
        <f t="shared" si="21"/>
        <v>1169.9491700693568</v>
      </c>
      <c r="CA36" s="4">
        <f t="shared" si="21"/>
        <v>1167.483463363382</v>
      </c>
      <c r="CB36" s="4">
        <f t="shared" si="21"/>
        <v>1165.0095376350539</v>
      </c>
      <c r="CC36" s="4">
        <f t="shared" si="21"/>
        <v>1162.5273654876314</v>
      </c>
      <c r="CD36" s="4">
        <f t="shared" si="21"/>
        <v>1160.0369194330508</v>
      </c>
      <c r="CE36" s="4">
        <f t="shared" si="21"/>
        <v>1157.5381718916215</v>
      </c>
      <c r="CF36" s="4">
        <f t="shared" si="21"/>
        <v>1155.0310951917211</v>
      </c>
      <c r="CG36" s="4">
        <f t="shared" si="21"/>
        <v>1152.5156615694873</v>
      </c>
      <c r="CH36" s="4">
        <f t="shared" si="21"/>
        <v>1149.9918431685128</v>
      </c>
      <c r="CI36" s="4">
        <f t="shared" si="21"/>
        <v>1147.4596120395352</v>
      </c>
      <c r="CJ36" s="4">
        <f t="shared" si="21"/>
        <v>1144.9189401401275</v>
      </c>
      <c r="CK36" s="4">
        <f t="shared" si="21"/>
        <v>1142.3697993343885</v>
      </c>
      <c r="CL36" s="4">
        <f t="shared" si="21"/>
        <v>1139.8121613926303</v>
      </c>
      <c r="CM36" s="4">
        <f t="shared" si="21"/>
        <v>1137.2459979910664</v>
      </c>
      <c r="CN36" s="4">
        <f t="shared" si="21"/>
        <v>1134.671280711497</v>
      </c>
      <c r="CO36" s="4">
        <f t="shared" si="21"/>
        <v>1132.0879810409961</v>
      </c>
      <c r="CP36" s="4">
        <f t="shared" si="21"/>
        <v>1129.4960703715933</v>
      </c>
      <c r="CQ36" s="4">
        <f t="shared" si="21"/>
        <v>1126.8955199999591</v>
      </c>
      <c r="CR36" s="4">
        <f t="shared" si="21"/>
        <v>1124.2863011270863</v>
      </c>
      <c r="CS36" s="4">
        <f t="shared" si="21"/>
        <v>1121.6683848579705</v>
      </c>
      <c r="CT36" s="4">
        <f t="shared" si="21"/>
        <v>1119.0417422012911</v>
      </c>
      <c r="CU36" s="4">
        <f t="shared" si="21"/>
        <v>1116.4063440690895</v>
      </c>
      <c r="CV36" s="4">
        <f t="shared" si="21"/>
        <v>1113.7621612764472</v>
      </c>
      <c r="CW36" s="4">
        <f t="shared" si="21"/>
        <v>1111.1091645411625</v>
      </c>
      <c r="CX36" s="4">
        <f t="shared" si="21"/>
        <v>1108.4473244834271</v>
      </c>
      <c r="CY36" s="4">
        <f t="shared" si="21"/>
        <v>1105.7766116254991</v>
      </c>
      <c r="CZ36" s="4">
        <f t="shared" si="21"/>
        <v>1103.0969963913778</v>
      </c>
      <c r="DA36" s="4">
        <f t="shared" si="21"/>
        <v>1100.4084491064764</v>
      </c>
      <c r="DB36" s="4">
        <f t="shared" si="21"/>
        <v>1097.7109399972921</v>
      </c>
      <c r="DC36" s="4">
        <f t="shared" si="21"/>
        <v>1095.0044391910769</v>
      </c>
      <c r="DD36" s="4">
        <f t="shared" si="21"/>
        <v>1092.2889167155079</v>
      </c>
      <c r="DE36" s="4">
        <f t="shared" si="21"/>
        <v>1089.5643424983534</v>
      </c>
      <c r="DF36" s="4">
        <f t="shared" si="21"/>
        <v>1086.8306863671419</v>
      </c>
      <c r="DG36" s="4">
        <f t="shared" si="21"/>
        <v>1084.0879180488262</v>
      </c>
      <c r="DH36" s="4">
        <f t="shared" si="21"/>
        <v>1081.3360071694497</v>
      </c>
      <c r="DI36" s="4">
        <f t="shared" si="21"/>
        <v>1078.5749232538085</v>
      </c>
      <c r="DJ36" s="4">
        <f t="shared" si="21"/>
        <v>1075.8046357251148</v>
      </c>
      <c r="DK36" s="4">
        <f t="shared" si="21"/>
        <v>1073.0251139046593</v>
      </c>
      <c r="DL36" s="4">
        <f t="shared" si="21"/>
        <v>1070.2363270114686</v>
      </c>
      <c r="DM36" s="4">
        <f t="shared" si="21"/>
        <v>1067.4382441619675</v>
      </c>
      <c r="DN36" s="4">
        <f t="shared" si="21"/>
        <v>1064.6308343696346</v>
      </c>
      <c r="DO36" s="4">
        <f t="shared" si="21"/>
        <v>1061.8140665446606</v>
      </c>
      <c r="DP36" s="4">
        <f t="shared" si="21"/>
        <v>1058.9879094936034</v>
      </c>
      <c r="DQ36" s="4">
        <f t="shared" si="21"/>
        <v>1056.1523319190426</v>
      </c>
      <c r="DR36" s="4">
        <f t="shared" si="21"/>
        <v>1053.3073024192333</v>
      </c>
      <c r="DS36" s="4">
        <f t="shared" si="21"/>
        <v>1050.4527894877581</v>
      </c>
      <c r="DT36" s="4">
        <f t="shared" si="21"/>
        <v>1047.588761513178</v>
      </c>
      <c r="DU36" s="4">
        <f t="shared" si="21"/>
        <v>1044.7151867786824</v>
      </c>
      <c r="DV36" s="4">
        <f t="shared" si="21"/>
        <v>1041.8320334617385</v>
      </c>
      <c r="DW36" s="4">
        <f t="shared" si="21"/>
        <v>1038.9392696337384</v>
      </c>
      <c r="DX36" s="4">
        <f t="shared" si="21"/>
        <v>1036.0368632596446</v>
      </c>
      <c r="DY36" s="4">
        <f t="shared" si="21"/>
        <v>1033.1247821976374</v>
      </c>
      <c r="DZ36" s="4">
        <f t="shared" si="21"/>
        <v>1030.2029941987566</v>
      </c>
      <c r="EA36" s="4">
        <f t="shared" si="21"/>
        <v>1027.2714669065465</v>
      </c>
      <c r="EB36" s="4">
        <f t="shared" ref="EB36:GM36" si="22">+EA31*$B$6/12</f>
        <v>1024.3301678566957</v>
      </c>
      <c r="EC36" s="4">
        <f t="shared" si="22"/>
        <v>1021.3790644766785</v>
      </c>
      <c r="ED36" s="4">
        <f t="shared" si="22"/>
        <v>1018.4181240853947</v>
      </c>
      <c r="EE36" s="4">
        <f t="shared" si="22"/>
        <v>1015.4473138928066</v>
      </c>
      <c r="EF36" s="4">
        <f t="shared" si="22"/>
        <v>1012.4666009995767</v>
      </c>
      <c r="EG36" s="4">
        <f t="shared" si="22"/>
        <v>1009.4759523967026</v>
      </c>
      <c r="EH36" s="4">
        <f t="shared" si="22"/>
        <v>1006.475334965152</v>
      </c>
      <c r="EI36" s="4">
        <f t="shared" si="22"/>
        <v>1003.4647154754965</v>
      </c>
      <c r="EJ36" s="4">
        <f t="shared" si="22"/>
        <v>1000.4440605875421</v>
      </c>
      <c r="EK36" s="4">
        <f t="shared" si="22"/>
        <v>997.41333684996118</v>
      </c>
      <c r="EL36" s="4">
        <f t="shared" si="22"/>
        <v>994.37251069992169</v>
      </c>
      <c r="EM36" s="4">
        <f t="shared" si="22"/>
        <v>991.32154846271521</v>
      </c>
      <c r="EN36" s="4">
        <f t="shared" si="22"/>
        <v>988.26041635138483</v>
      </c>
      <c r="EO36" s="4">
        <f t="shared" si="22"/>
        <v>985.18908046634999</v>
      </c>
      <c r="EP36" s="4">
        <f t="shared" si="22"/>
        <v>982.10750679503178</v>
      </c>
      <c r="EQ36" s="4">
        <f t="shared" si="22"/>
        <v>979.01566121147573</v>
      </c>
      <c r="ER36" s="4">
        <f t="shared" si="22"/>
        <v>975.91350947597448</v>
      </c>
      <c r="ES36" s="4">
        <f t="shared" si="22"/>
        <v>972.80101723468852</v>
      </c>
      <c r="ET36" s="4">
        <f t="shared" si="22"/>
        <v>969.67815001926465</v>
      </c>
      <c r="EU36" s="4">
        <f t="shared" si="22"/>
        <v>966.54487324645606</v>
      </c>
      <c r="EV36" s="4">
        <f t="shared" si="22"/>
        <v>963.40115221773829</v>
      </c>
      <c r="EW36" s="4">
        <f t="shared" si="22"/>
        <v>960.24695211892458</v>
      </c>
      <c r="EX36" s="4">
        <f t="shared" si="22"/>
        <v>957.08223801978158</v>
      </c>
      <c r="EY36" s="4">
        <f t="shared" si="22"/>
        <v>953.9069748736415</v>
      </c>
      <c r="EZ36" s="4">
        <f t="shared" si="22"/>
        <v>950.72112751701422</v>
      </c>
      <c r="FA36" s="4">
        <f t="shared" si="22"/>
        <v>947.52466066919806</v>
      </c>
      <c r="FB36" s="4">
        <f t="shared" si="22"/>
        <v>944.31753893188943</v>
      </c>
      <c r="FC36" s="4">
        <f t="shared" si="22"/>
        <v>941.09972678878967</v>
      </c>
      <c r="FD36" s="4">
        <f t="shared" si="22"/>
        <v>937.87118860521298</v>
      </c>
      <c r="FE36" s="4">
        <f t="shared" si="22"/>
        <v>934.63188862769084</v>
      </c>
      <c r="FF36" s="4">
        <f t="shared" si="22"/>
        <v>931.38179098357716</v>
      </c>
      <c r="FG36" s="4">
        <f t="shared" si="22"/>
        <v>928.12085968064991</v>
      </c>
      <c r="FH36" s="4">
        <f t="shared" si="22"/>
        <v>924.84905860671245</v>
      </c>
      <c r="FI36" s="4">
        <f t="shared" si="22"/>
        <v>921.56635152919546</v>
      </c>
      <c r="FJ36" s="4">
        <f t="shared" si="22"/>
        <v>918.27270209475353</v>
      </c>
      <c r="FK36" s="4">
        <f t="shared" si="22"/>
        <v>914.96807382886311</v>
      </c>
      <c r="FL36" s="4">
        <f t="shared" si="22"/>
        <v>911.65243013541988</v>
      </c>
      <c r="FM36" s="4">
        <f t="shared" si="22"/>
        <v>908.32573429633192</v>
      </c>
      <c r="FN36" s="4">
        <f t="shared" si="22"/>
        <v>904.98794947111355</v>
      </c>
      <c r="FO36" s="4">
        <f t="shared" si="22"/>
        <v>901.63903869647777</v>
      </c>
      <c r="FP36" s="4">
        <f t="shared" si="22"/>
        <v>898.27896488592671</v>
      </c>
      <c r="FQ36" s="4">
        <f t="shared" si="22"/>
        <v>894.90769082934037</v>
      </c>
      <c r="FR36" s="4">
        <f t="shared" si="22"/>
        <v>891.52517919256559</v>
      </c>
      <c r="FS36" s="4">
        <f t="shared" si="22"/>
        <v>888.13139251700113</v>
      </c>
      <c r="FT36" s="4">
        <f t="shared" si="22"/>
        <v>884.72629321918521</v>
      </c>
      <c r="FU36" s="4">
        <f t="shared" si="22"/>
        <v>881.30984359037632</v>
      </c>
      <c r="FV36" s="4">
        <f t="shared" si="22"/>
        <v>877.88200579613829</v>
      </c>
      <c r="FW36" s="4">
        <f t="shared" si="22"/>
        <v>874.44274187591918</v>
      </c>
      <c r="FX36" s="4">
        <f t="shared" si="22"/>
        <v>870.99201374263282</v>
      </c>
      <c r="FY36" s="4">
        <f t="shared" si="22"/>
        <v>867.52978318223541</v>
      </c>
      <c r="FZ36" s="4">
        <f t="shared" si="22"/>
        <v>864.05601185330352</v>
      </c>
      <c r="GA36" s="4">
        <f t="shared" si="22"/>
        <v>860.57066128660836</v>
      </c>
      <c r="GB36" s="4">
        <f t="shared" si="22"/>
        <v>857.07369288469101</v>
      </c>
      <c r="GC36" s="4">
        <f t="shared" si="22"/>
        <v>853.56506792143398</v>
      </c>
      <c r="GD36" s="4">
        <f t="shared" si="22"/>
        <v>850.04474754163266</v>
      </c>
      <c r="GE36" s="4">
        <f t="shared" si="22"/>
        <v>846.5126927605653</v>
      </c>
      <c r="GF36" s="4">
        <f t="shared" si="22"/>
        <v>842.9688644635612</v>
      </c>
      <c r="GG36" s="4">
        <f t="shared" si="22"/>
        <v>839.4132234055669</v>
      </c>
      <c r="GH36" s="4">
        <f t="shared" si="22"/>
        <v>835.84573021071276</v>
      </c>
      <c r="GI36" s="4">
        <f t="shared" si="22"/>
        <v>832.26634537187567</v>
      </c>
      <c r="GJ36" s="4">
        <f t="shared" si="22"/>
        <v>828.67502925024246</v>
      </c>
      <c r="GK36" s="4">
        <f t="shared" si="22"/>
        <v>825.0717420748706</v>
      </c>
      <c r="GL36" s="4">
        <f t="shared" si="22"/>
        <v>821.45644394224746</v>
      </c>
      <c r="GM36" s="4">
        <f t="shared" si="22"/>
        <v>817.82909481584875</v>
      </c>
      <c r="GN36" s="4">
        <f t="shared" ref="GN36:IS36" si="23">+GM31*$B$6/12</f>
        <v>814.18965452569557</v>
      </c>
      <c r="GO36" s="4">
        <f t="shared" si="23"/>
        <v>810.53808276790835</v>
      </c>
      <c r="GP36" s="4">
        <f t="shared" si="23"/>
        <v>806.87433910426216</v>
      </c>
      <c r="GQ36" s="4">
        <f t="shared" si="23"/>
        <v>803.19838296173691</v>
      </c>
      <c r="GR36" s="4">
        <f t="shared" si="23"/>
        <v>799.51017363206984</v>
      </c>
      <c r="GS36" s="4">
        <f t="shared" si="23"/>
        <v>795.80967027130407</v>
      </c>
      <c r="GT36" s="4">
        <f t="shared" si="23"/>
        <v>792.0968318993356</v>
      </c>
      <c r="GU36" s="4">
        <f t="shared" si="23"/>
        <v>788.37161739946066</v>
      </c>
      <c r="GV36" s="4">
        <f t="shared" si="23"/>
        <v>784.63398551791943</v>
      </c>
      <c r="GW36" s="4">
        <f t="shared" si="23"/>
        <v>780.88389486343976</v>
      </c>
      <c r="GX36" s="4">
        <f t="shared" si="23"/>
        <v>777.12130390677851</v>
      </c>
      <c r="GY36" s="4">
        <f t="shared" si="23"/>
        <v>773.34617098026172</v>
      </c>
      <c r="GZ36" s="4">
        <f t="shared" si="23"/>
        <v>769.55845427732311</v>
      </c>
      <c r="HA36" s="4">
        <f t="shared" si="23"/>
        <v>765.75811185204145</v>
      </c>
      <c r="HB36" s="4">
        <f t="shared" si="23"/>
        <v>761.94510161867549</v>
      </c>
      <c r="HC36" s="4">
        <f t="shared" si="23"/>
        <v>758.11938135119829</v>
      </c>
      <c r="HD36" s="4">
        <f t="shared" si="23"/>
        <v>754.28090868282959</v>
      </c>
      <c r="HE36" s="4">
        <f t="shared" si="23"/>
        <v>750.42964110556625</v>
      </c>
      <c r="HF36" s="4">
        <f t="shared" si="23"/>
        <v>746.56553596971196</v>
      </c>
      <c r="HG36" s="4">
        <f t="shared" si="23"/>
        <v>742.68855048340492</v>
      </c>
      <c r="HH36" s="4">
        <f t="shared" si="23"/>
        <v>738.79864171214365</v>
      </c>
      <c r="HI36" s="4">
        <f t="shared" si="23"/>
        <v>734.89576657831128</v>
      </c>
      <c r="HJ36" s="4">
        <f t="shared" si="23"/>
        <v>730.97988186069961</v>
      </c>
      <c r="HK36" s="4">
        <f t="shared" si="23"/>
        <v>727.05094419402906</v>
      </c>
      <c r="HL36" s="4">
        <f t="shared" si="23"/>
        <v>723.10891006846987</v>
      </c>
      <c r="HM36" s="4">
        <f t="shared" si="23"/>
        <v>719.15373582915856</v>
      </c>
      <c r="HN36" s="4">
        <f t="shared" si="23"/>
        <v>715.1853776757165</v>
      </c>
      <c r="HO36" s="4">
        <f t="shared" si="23"/>
        <v>711.20379166176269</v>
      </c>
      <c r="HP36" s="4">
        <f t="shared" si="23"/>
        <v>707.20893369442922</v>
      </c>
      <c r="HQ36" s="4">
        <f t="shared" si="23"/>
        <v>703.20075953387129</v>
      </c>
      <c r="HR36" s="4">
        <f t="shared" si="23"/>
        <v>699.17922479277797</v>
      </c>
      <c r="HS36" s="4">
        <f t="shared" si="23"/>
        <v>695.14428493588127</v>
      </c>
      <c r="HT36" s="4">
        <f t="shared" si="23"/>
        <v>691.09589527946139</v>
      </c>
      <c r="HU36" s="4">
        <f t="shared" si="23"/>
        <v>687.03401099085352</v>
      </c>
      <c r="HV36" s="4">
        <f t="shared" si="23"/>
        <v>682.95858708795015</v>
      </c>
      <c r="HW36" s="4">
        <f t="shared" si="23"/>
        <v>678.86957843870402</v>
      </c>
      <c r="HX36" s="4">
        <f t="shared" si="23"/>
        <v>674.76693976062688</v>
      </c>
      <c r="HY36" s="4">
        <f t="shared" si="23"/>
        <v>670.65062562028959</v>
      </c>
      <c r="HZ36" s="4">
        <f t="shared" si="23"/>
        <v>666.52059043281781</v>
      </c>
      <c r="IA36" s="4">
        <f t="shared" si="23"/>
        <v>662.37678846138783</v>
      </c>
      <c r="IB36" s="4">
        <f t="shared" si="23"/>
        <v>658.21917381671972</v>
      </c>
      <c r="IC36" s="4">
        <f t="shared" si="23"/>
        <v>654.04770045656937</v>
      </c>
      <c r="ID36" s="4">
        <f t="shared" si="23"/>
        <v>649.86232218521855</v>
      </c>
      <c r="IE36" s="4">
        <f t="shared" si="23"/>
        <v>645.66299265296323</v>
      </c>
      <c r="IF36" s="4">
        <f t="shared" si="23"/>
        <v>641.44966535560036</v>
      </c>
      <c r="IG36" s="4">
        <f t="shared" si="23"/>
        <v>637.22229363391295</v>
      </c>
      <c r="IH36" s="4">
        <f t="shared" si="23"/>
        <v>632.98083067315326</v>
      </c>
      <c r="II36" s="4">
        <f t="shared" si="23"/>
        <v>628.72522950252426</v>
      </c>
      <c r="IJ36" s="4">
        <f t="shared" si="23"/>
        <v>624.45544299466007</v>
      </c>
      <c r="IK36" s="4">
        <f t="shared" si="23"/>
        <v>620.17142386510284</v>
      </c>
      <c r="IL36" s="4">
        <f t="shared" si="23"/>
        <v>615.87312467178037</v>
      </c>
      <c r="IM36" s="4">
        <f t="shared" si="23"/>
        <v>611.5604978144803</v>
      </c>
      <c r="IN36" s="4">
        <f t="shared" si="23"/>
        <v>607.2334955343224</v>
      </c>
      <c r="IO36" s="4">
        <f t="shared" si="23"/>
        <v>602.89206991323067</v>
      </c>
      <c r="IP36" s="4">
        <f t="shared" si="23"/>
        <v>598.53617287340205</v>
      </c>
      <c r="IQ36" s="4">
        <f t="shared" si="23"/>
        <v>594.16575617677393</v>
      </c>
      <c r="IR36" s="4">
        <f t="shared" si="23"/>
        <v>589.78077142449047</v>
      </c>
      <c r="IS36" s="4">
        <f t="shared" si="23"/>
        <v>585.38117005636605</v>
      </c>
      <c r="IT36" s="4">
        <f>+IS31*$B$6/12</f>
        <v>580.96690335034793</v>
      </c>
      <c r="IU36" s="4">
        <f>+IT31*$B$6/12</f>
        <v>576.5379224219763</v>
      </c>
      <c r="IV36" s="4">
        <f>+IU31*$B$6/12</f>
        <v>572.09417822384341</v>
      </c>
    </row>
    <row r="37" spans="1:256" s="4" customFormat="1" x14ac:dyDescent="0.2">
      <c r="A37" t="s">
        <v>20</v>
      </c>
      <c r="C37" s="4">
        <f>+$B$15</f>
        <v>1909.6611818618239</v>
      </c>
      <c r="D37" s="4">
        <f t="shared" ref="D37:BO37" si="24">+$B$15</f>
        <v>1909.6611818618239</v>
      </c>
      <c r="E37" s="4">
        <f t="shared" si="24"/>
        <v>1909.6611818618239</v>
      </c>
      <c r="F37" s="4">
        <f t="shared" si="24"/>
        <v>1909.6611818618239</v>
      </c>
      <c r="G37" s="4">
        <f t="shared" si="24"/>
        <v>1909.6611818618239</v>
      </c>
      <c r="H37" s="4">
        <f t="shared" si="24"/>
        <v>1909.6611818618239</v>
      </c>
      <c r="I37" s="4">
        <f t="shared" si="24"/>
        <v>1909.6611818618239</v>
      </c>
      <c r="J37" s="4">
        <f t="shared" si="24"/>
        <v>1909.6611818618239</v>
      </c>
      <c r="K37" s="4">
        <f t="shared" si="24"/>
        <v>1909.6611818618239</v>
      </c>
      <c r="L37" s="4">
        <f t="shared" si="24"/>
        <v>1909.6611818618239</v>
      </c>
      <c r="M37" s="4">
        <f t="shared" si="24"/>
        <v>1909.6611818618239</v>
      </c>
      <c r="N37" s="4">
        <f t="shared" si="24"/>
        <v>1909.6611818618239</v>
      </c>
      <c r="O37" s="4">
        <f t="shared" si="24"/>
        <v>1909.6611818618239</v>
      </c>
      <c r="P37" s="4">
        <f t="shared" si="24"/>
        <v>1909.6611818618239</v>
      </c>
      <c r="Q37" s="4">
        <f t="shared" si="24"/>
        <v>1909.6611818618239</v>
      </c>
      <c r="R37" s="4">
        <f t="shared" si="24"/>
        <v>1909.6611818618239</v>
      </c>
      <c r="S37" s="4">
        <f t="shared" si="24"/>
        <v>1909.6611818618239</v>
      </c>
      <c r="T37" s="4">
        <f t="shared" si="24"/>
        <v>1909.6611818618239</v>
      </c>
      <c r="U37" s="4">
        <f t="shared" si="24"/>
        <v>1909.6611818618239</v>
      </c>
      <c r="V37" s="4">
        <f t="shared" si="24"/>
        <v>1909.6611818618239</v>
      </c>
      <c r="W37" s="4">
        <f t="shared" si="24"/>
        <v>1909.6611818618239</v>
      </c>
      <c r="X37" s="4">
        <f t="shared" si="24"/>
        <v>1909.6611818618239</v>
      </c>
      <c r="Y37" s="4">
        <f t="shared" si="24"/>
        <v>1909.6611818618239</v>
      </c>
      <c r="Z37" s="4">
        <f t="shared" si="24"/>
        <v>1909.6611818618239</v>
      </c>
      <c r="AA37" s="4">
        <f t="shared" si="24"/>
        <v>1909.6611818618239</v>
      </c>
      <c r="AB37" s="4">
        <f t="shared" si="24"/>
        <v>1909.6611818618239</v>
      </c>
      <c r="AC37" s="4">
        <f t="shared" si="24"/>
        <v>1909.6611818618239</v>
      </c>
      <c r="AD37" s="4">
        <f t="shared" si="24"/>
        <v>1909.6611818618239</v>
      </c>
      <c r="AE37" s="4">
        <f t="shared" si="24"/>
        <v>1909.6611818618239</v>
      </c>
      <c r="AF37" s="4">
        <f t="shared" si="24"/>
        <v>1909.6611818618239</v>
      </c>
      <c r="AG37" s="4">
        <f t="shared" si="24"/>
        <v>1909.6611818618239</v>
      </c>
      <c r="AH37" s="4">
        <f t="shared" si="24"/>
        <v>1909.6611818618239</v>
      </c>
      <c r="AI37" s="4">
        <f t="shared" si="24"/>
        <v>1909.6611818618239</v>
      </c>
      <c r="AJ37" s="4">
        <f t="shared" si="24"/>
        <v>1909.6611818618239</v>
      </c>
      <c r="AK37" s="4">
        <f t="shared" si="24"/>
        <v>1909.6611818618239</v>
      </c>
      <c r="AL37" s="4">
        <f t="shared" si="24"/>
        <v>1909.6611818618239</v>
      </c>
      <c r="AM37" s="4">
        <f t="shared" si="24"/>
        <v>1909.6611818618239</v>
      </c>
      <c r="AN37" s="4">
        <f t="shared" si="24"/>
        <v>1909.6611818618239</v>
      </c>
      <c r="AO37" s="4">
        <f t="shared" si="24"/>
        <v>1909.6611818618239</v>
      </c>
      <c r="AP37" s="4">
        <f t="shared" si="24"/>
        <v>1909.6611818618239</v>
      </c>
      <c r="AQ37" s="4">
        <f t="shared" si="24"/>
        <v>1909.6611818618239</v>
      </c>
      <c r="AR37" s="4">
        <f t="shared" si="24"/>
        <v>1909.6611818618239</v>
      </c>
      <c r="AS37" s="4">
        <f t="shared" si="24"/>
        <v>1909.6611818618239</v>
      </c>
      <c r="AT37" s="4">
        <f t="shared" si="24"/>
        <v>1909.6611818618239</v>
      </c>
      <c r="AU37" s="4">
        <f t="shared" si="24"/>
        <v>1909.6611818618239</v>
      </c>
      <c r="AV37" s="4">
        <f t="shared" si="24"/>
        <v>1909.6611818618239</v>
      </c>
      <c r="AW37" s="4">
        <f t="shared" si="24"/>
        <v>1909.6611818618239</v>
      </c>
      <c r="AX37" s="4">
        <f t="shared" si="24"/>
        <v>1909.6611818618239</v>
      </c>
      <c r="AY37" s="4">
        <f t="shared" si="24"/>
        <v>1909.6611818618239</v>
      </c>
      <c r="AZ37" s="4">
        <f t="shared" si="24"/>
        <v>1909.6611818618239</v>
      </c>
      <c r="BA37" s="4">
        <f t="shared" si="24"/>
        <v>1909.6611818618239</v>
      </c>
      <c r="BB37" s="4">
        <f t="shared" si="24"/>
        <v>1909.6611818618239</v>
      </c>
      <c r="BC37" s="4">
        <f t="shared" si="24"/>
        <v>1909.6611818618239</v>
      </c>
      <c r="BD37" s="4">
        <f t="shared" si="24"/>
        <v>1909.6611818618239</v>
      </c>
      <c r="BE37" s="4">
        <f t="shared" si="24"/>
        <v>1909.6611818618239</v>
      </c>
      <c r="BF37" s="4">
        <f t="shared" si="24"/>
        <v>1909.6611818618239</v>
      </c>
      <c r="BG37" s="4">
        <f t="shared" si="24"/>
        <v>1909.6611818618239</v>
      </c>
      <c r="BH37" s="4">
        <f t="shared" si="24"/>
        <v>1909.6611818618239</v>
      </c>
      <c r="BI37" s="4">
        <f t="shared" si="24"/>
        <v>1909.6611818618239</v>
      </c>
      <c r="BJ37" s="4">
        <f t="shared" si="24"/>
        <v>1909.6611818618239</v>
      </c>
      <c r="BK37" s="4">
        <f t="shared" si="24"/>
        <v>1909.6611818618239</v>
      </c>
      <c r="BL37" s="4">
        <f t="shared" si="24"/>
        <v>1909.6611818618239</v>
      </c>
      <c r="BM37" s="4">
        <f t="shared" si="24"/>
        <v>1909.6611818618239</v>
      </c>
      <c r="BN37" s="4">
        <f t="shared" si="24"/>
        <v>1909.6611818618239</v>
      </c>
      <c r="BO37" s="4">
        <f t="shared" si="24"/>
        <v>1909.6611818618239</v>
      </c>
      <c r="BP37" s="4">
        <f t="shared" ref="BP37:EA37" si="25">+$B$15</f>
        <v>1909.6611818618239</v>
      </c>
      <c r="BQ37" s="4">
        <f t="shared" si="25"/>
        <v>1909.6611818618239</v>
      </c>
      <c r="BR37" s="4">
        <f t="shared" si="25"/>
        <v>1909.6611818618239</v>
      </c>
      <c r="BS37" s="4">
        <f t="shared" si="25"/>
        <v>1909.6611818618239</v>
      </c>
      <c r="BT37" s="4">
        <f t="shared" si="25"/>
        <v>1909.6611818618239</v>
      </c>
      <c r="BU37" s="4">
        <f t="shared" si="25"/>
        <v>1909.6611818618239</v>
      </c>
      <c r="BV37" s="4">
        <f t="shared" si="25"/>
        <v>1909.6611818618239</v>
      </c>
      <c r="BW37" s="4">
        <f t="shared" si="25"/>
        <v>1909.6611818618239</v>
      </c>
      <c r="BX37" s="4">
        <f t="shared" si="25"/>
        <v>1909.6611818618239</v>
      </c>
      <c r="BY37" s="4">
        <f t="shared" si="25"/>
        <v>1909.6611818618239</v>
      </c>
      <c r="BZ37" s="4">
        <f t="shared" si="25"/>
        <v>1909.6611818618239</v>
      </c>
      <c r="CA37" s="4">
        <f t="shared" si="25"/>
        <v>1909.6611818618239</v>
      </c>
      <c r="CB37" s="4">
        <f t="shared" si="25"/>
        <v>1909.6611818618239</v>
      </c>
      <c r="CC37" s="4">
        <f t="shared" si="25"/>
        <v>1909.6611818618239</v>
      </c>
      <c r="CD37" s="4">
        <f t="shared" si="25"/>
        <v>1909.6611818618239</v>
      </c>
      <c r="CE37" s="4">
        <f t="shared" si="25"/>
        <v>1909.6611818618239</v>
      </c>
      <c r="CF37" s="4">
        <f t="shared" si="25"/>
        <v>1909.6611818618239</v>
      </c>
      <c r="CG37" s="4">
        <f t="shared" si="25"/>
        <v>1909.6611818618239</v>
      </c>
      <c r="CH37" s="4">
        <f t="shared" si="25"/>
        <v>1909.6611818618239</v>
      </c>
      <c r="CI37" s="4">
        <f t="shared" si="25"/>
        <v>1909.6611818618239</v>
      </c>
      <c r="CJ37" s="4">
        <f t="shared" si="25"/>
        <v>1909.6611818618239</v>
      </c>
      <c r="CK37" s="4">
        <f t="shared" si="25"/>
        <v>1909.6611818618239</v>
      </c>
      <c r="CL37" s="4">
        <f t="shared" si="25"/>
        <v>1909.6611818618239</v>
      </c>
      <c r="CM37" s="4">
        <f t="shared" si="25"/>
        <v>1909.6611818618239</v>
      </c>
      <c r="CN37" s="4">
        <f t="shared" si="25"/>
        <v>1909.6611818618239</v>
      </c>
      <c r="CO37" s="4">
        <f t="shared" si="25"/>
        <v>1909.6611818618239</v>
      </c>
      <c r="CP37" s="4">
        <f t="shared" si="25"/>
        <v>1909.6611818618239</v>
      </c>
      <c r="CQ37" s="4">
        <f t="shared" si="25"/>
        <v>1909.6611818618239</v>
      </c>
      <c r="CR37" s="4">
        <f t="shared" si="25"/>
        <v>1909.6611818618239</v>
      </c>
      <c r="CS37" s="4">
        <f t="shared" si="25"/>
        <v>1909.6611818618239</v>
      </c>
      <c r="CT37" s="4">
        <f t="shared" si="25"/>
        <v>1909.6611818618239</v>
      </c>
      <c r="CU37" s="4">
        <f t="shared" si="25"/>
        <v>1909.6611818618239</v>
      </c>
      <c r="CV37" s="4">
        <f t="shared" si="25"/>
        <v>1909.6611818618239</v>
      </c>
      <c r="CW37" s="4">
        <f t="shared" si="25"/>
        <v>1909.6611818618239</v>
      </c>
      <c r="CX37" s="4">
        <f t="shared" si="25"/>
        <v>1909.6611818618239</v>
      </c>
      <c r="CY37" s="4">
        <f t="shared" si="25"/>
        <v>1909.6611818618239</v>
      </c>
      <c r="CZ37" s="4">
        <f t="shared" si="25"/>
        <v>1909.6611818618239</v>
      </c>
      <c r="DA37" s="4">
        <f t="shared" si="25"/>
        <v>1909.6611818618239</v>
      </c>
      <c r="DB37" s="4">
        <f t="shared" si="25"/>
        <v>1909.6611818618239</v>
      </c>
      <c r="DC37" s="4">
        <f t="shared" si="25"/>
        <v>1909.6611818618239</v>
      </c>
      <c r="DD37" s="4">
        <f t="shared" si="25"/>
        <v>1909.6611818618239</v>
      </c>
      <c r="DE37" s="4">
        <f t="shared" si="25"/>
        <v>1909.6611818618239</v>
      </c>
      <c r="DF37" s="4">
        <f t="shared" si="25"/>
        <v>1909.6611818618239</v>
      </c>
      <c r="DG37" s="4">
        <f t="shared" si="25"/>
        <v>1909.6611818618239</v>
      </c>
      <c r="DH37" s="4">
        <f t="shared" si="25"/>
        <v>1909.6611818618239</v>
      </c>
      <c r="DI37" s="4">
        <f t="shared" si="25"/>
        <v>1909.6611818618239</v>
      </c>
      <c r="DJ37" s="4">
        <f t="shared" si="25"/>
        <v>1909.6611818618239</v>
      </c>
      <c r="DK37" s="4">
        <f t="shared" si="25"/>
        <v>1909.6611818618239</v>
      </c>
      <c r="DL37" s="4">
        <f t="shared" si="25"/>
        <v>1909.6611818618239</v>
      </c>
      <c r="DM37" s="4">
        <f t="shared" si="25"/>
        <v>1909.6611818618239</v>
      </c>
      <c r="DN37" s="4">
        <f t="shared" si="25"/>
        <v>1909.6611818618239</v>
      </c>
      <c r="DO37" s="4">
        <f t="shared" si="25"/>
        <v>1909.6611818618239</v>
      </c>
      <c r="DP37" s="4">
        <f t="shared" si="25"/>
        <v>1909.6611818618239</v>
      </c>
      <c r="DQ37" s="4">
        <f t="shared" si="25"/>
        <v>1909.6611818618239</v>
      </c>
      <c r="DR37" s="4">
        <f t="shared" si="25"/>
        <v>1909.6611818618239</v>
      </c>
      <c r="DS37" s="4">
        <f t="shared" si="25"/>
        <v>1909.6611818618239</v>
      </c>
      <c r="DT37" s="4">
        <f t="shared" si="25"/>
        <v>1909.6611818618239</v>
      </c>
      <c r="DU37" s="4">
        <f t="shared" si="25"/>
        <v>1909.6611818618239</v>
      </c>
      <c r="DV37" s="4">
        <f t="shared" si="25"/>
        <v>1909.6611818618239</v>
      </c>
      <c r="DW37" s="4">
        <f t="shared" si="25"/>
        <v>1909.6611818618239</v>
      </c>
      <c r="DX37" s="4">
        <f t="shared" si="25"/>
        <v>1909.6611818618239</v>
      </c>
      <c r="DY37" s="4">
        <f t="shared" si="25"/>
        <v>1909.6611818618239</v>
      </c>
      <c r="DZ37" s="4">
        <f t="shared" si="25"/>
        <v>1909.6611818618239</v>
      </c>
      <c r="EA37" s="4">
        <f t="shared" si="25"/>
        <v>1909.6611818618239</v>
      </c>
      <c r="EB37" s="4">
        <f t="shared" ref="EB37:GM37" si="26">+$B$15</f>
        <v>1909.6611818618239</v>
      </c>
      <c r="EC37" s="4">
        <f t="shared" si="26"/>
        <v>1909.6611818618239</v>
      </c>
      <c r="ED37" s="4">
        <f t="shared" si="26"/>
        <v>1909.6611818618239</v>
      </c>
      <c r="EE37" s="4">
        <f t="shared" si="26"/>
        <v>1909.6611818618239</v>
      </c>
      <c r="EF37" s="4">
        <f t="shared" si="26"/>
        <v>1909.6611818618239</v>
      </c>
      <c r="EG37" s="4">
        <f t="shared" si="26"/>
        <v>1909.6611818618239</v>
      </c>
      <c r="EH37" s="4">
        <f t="shared" si="26"/>
        <v>1909.6611818618239</v>
      </c>
      <c r="EI37" s="4">
        <f t="shared" si="26"/>
        <v>1909.6611818618239</v>
      </c>
      <c r="EJ37" s="4">
        <f t="shared" si="26"/>
        <v>1909.6611818618239</v>
      </c>
      <c r="EK37" s="4">
        <f t="shared" si="26"/>
        <v>1909.6611818618239</v>
      </c>
      <c r="EL37" s="4">
        <f t="shared" si="26"/>
        <v>1909.6611818618239</v>
      </c>
      <c r="EM37" s="4">
        <f t="shared" si="26"/>
        <v>1909.6611818618239</v>
      </c>
      <c r="EN37" s="4">
        <f t="shared" si="26"/>
        <v>1909.6611818618239</v>
      </c>
      <c r="EO37" s="4">
        <f t="shared" si="26"/>
        <v>1909.6611818618239</v>
      </c>
      <c r="EP37" s="4">
        <f t="shared" si="26"/>
        <v>1909.6611818618239</v>
      </c>
      <c r="EQ37" s="4">
        <f t="shared" si="26"/>
        <v>1909.6611818618239</v>
      </c>
      <c r="ER37" s="4">
        <f t="shared" si="26"/>
        <v>1909.6611818618239</v>
      </c>
      <c r="ES37" s="4">
        <f t="shared" si="26"/>
        <v>1909.6611818618239</v>
      </c>
      <c r="ET37" s="4">
        <f t="shared" si="26"/>
        <v>1909.6611818618239</v>
      </c>
      <c r="EU37" s="4">
        <f t="shared" si="26"/>
        <v>1909.6611818618239</v>
      </c>
      <c r="EV37" s="4">
        <f t="shared" si="26"/>
        <v>1909.6611818618239</v>
      </c>
      <c r="EW37" s="4">
        <f t="shared" si="26"/>
        <v>1909.6611818618239</v>
      </c>
      <c r="EX37" s="4">
        <f t="shared" si="26"/>
        <v>1909.6611818618239</v>
      </c>
      <c r="EY37" s="4">
        <f t="shared" si="26"/>
        <v>1909.6611818618239</v>
      </c>
      <c r="EZ37" s="4">
        <f t="shared" si="26"/>
        <v>1909.6611818618239</v>
      </c>
      <c r="FA37" s="4">
        <f t="shared" si="26"/>
        <v>1909.6611818618239</v>
      </c>
      <c r="FB37" s="4">
        <f t="shared" si="26"/>
        <v>1909.6611818618239</v>
      </c>
      <c r="FC37" s="4">
        <f t="shared" si="26"/>
        <v>1909.6611818618239</v>
      </c>
      <c r="FD37" s="4">
        <f t="shared" si="26"/>
        <v>1909.6611818618239</v>
      </c>
      <c r="FE37" s="4">
        <f t="shared" si="26"/>
        <v>1909.6611818618239</v>
      </c>
      <c r="FF37" s="4">
        <f t="shared" si="26"/>
        <v>1909.6611818618239</v>
      </c>
      <c r="FG37" s="4">
        <f t="shared" si="26"/>
        <v>1909.6611818618239</v>
      </c>
      <c r="FH37" s="4">
        <f t="shared" si="26"/>
        <v>1909.6611818618239</v>
      </c>
      <c r="FI37" s="4">
        <f t="shared" si="26"/>
        <v>1909.6611818618239</v>
      </c>
      <c r="FJ37" s="4">
        <f t="shared" si="26"/>
        <v>1909.6611818618239</v>
      </c>
      <c r="FK37" s="4">
        <f t="shared" si="26"/>
        <v>1909.6611818618239</v>
      </c>
      <c r="FL37" s="4">
        <f t="shared" si="26"/>
        <v>1909.6611818618239</v>
      </c>
      <c r="FM37" s="4">
        <f t="shared" si="26"/>
        <v>1909.6611818618239</v>
      </c>
      <c r="FN37" s="4">
        <f t="shared" si="26"/>
        <v>1909.6611818618239</v>
      </c>
      <c r="FO37" s="4">
        <f t="shared" si="26"/>
        <v>1909.6611818618239</v>
      </c>
      <c r="FP37" s="4">
        <f t="shared" si="26"/>
        <v>1909.6611818618239</v>
      </c>
      <c r="FQ37" s="4">
        <f t="shared" si="26"/>
        <v>1909.6611818618239</v>
      </c>
      <c r="FR37" s="4">
        <f t="shared" si="26"/>
        <v>1909.6611818618239</v>
      </c>
      <c r="FS37" s="4">
        <f t="shared" si="26"/>
        <v>1909.6611818618239</v>
      </c>
      <c r="FT37" s="4">
        <f t="shared" si="26"/>
        <v>1909.6611818618239</v>
      </c>
      <c r="FU37" s="4">
        <f t="shared" si="26"/>
        <v>1909.6611818618239</v>
      </c>
      <c r="FV37" s="4">
        <f t="shared" si="26"/>
        <v>1909.6611818618239</v>
      </c>
      <c r="FW37" s="4">
        <f t="shared" si="26"/>
        <v>1909.6611818618239</v>
      </c>
      <c r="FX37" s="4">
        <f t="shared" si="26"/>
        <v>1909.6611818618239</v>
      </c>
      <c r="FY37" s="4">
        <f t="shared" si="26"/>
        <v>1909.6611818618239</v>
      </c>
      <c r="FZ37" s="4">
        <f t="shared" si="26"/>
        <v>1909.6611818618239</v>
      </c>
      <c r="GA37" s="4">
        <f t="shared" si="26"/>
        <v>1909.6611818618239</v>
      </c>
      <c r="GB37" s="4">
        <f t="shared" si="26"/>
        <v>1909.6611818618239</v>
      </c>
      <c r="GC37" s="4">
        <f t="shared" si="26"/>
        <v>1909.6611818618239</v>
      </c>
      <c r="GD37" s="4">
        <f t="shared" si="26"/>
        <v>1909.6611818618239</v>
      </c>
      <c r="GE37" s="4">
        <f t="shared" si="26"/>
        <v>1909.6611818618239</v>
      </c>
      <c r="GF37" s="4">
        <f t="shared" si="26"/>
        <v>1909.6611818618239</v>
      </c>
      <c r="GG37" s="4">
        <f t="shared" si="26"/>
        <v>1909.6611818618239</v>
      </c>
      <c r="GH37" s="4">
        <f t="shared" si="26"/>
        <v>1909.6611818618239</v>
      </c>
      <c r="GI37" s="4">
        <f t="shared" si="26"/>
        <v>1909.6611818618239</v>
      </c>
      <c r="GJ37" s="4">
        <f t="shared" si="26"/>
        <v>1909.6611818618239</v>
      </c>
      <c r="GK37" s="4">
        <f t="shared" si="26"/>
        <v>1909.6611818618239</v>
      </c>
      <c r="GL37" s="4">
        <f t="shared" si="26"/>
        <v>1909.6611818618239</v>
      </c>
      <c r="GM37" s="4">
        <f t="shared" si="26"/>
        <v>1909.6611818618239</v>
      </c>
      <c r="GN37" s="4">
        <f t="shared" ref="GN37:IV37" si="27">+$B$15</f>
        <v>1909.6611818618239</v>
      </c>
      <c r="GO37" s="4">
        <f t="shared" si="27"/>
        <v>1909.6611818618239</v>
      </c>
      <c r="GP37" s="4">
        <f t="shared" si="27"/>
        <v>1909.6611818618239</v>
      </c>
      <c r="GQ37" s="4">
        <f t="shared" si="27"/>
        <v>1909.6611818618239</v>
      </c>
      <c r="GR37" s="4">
        <f t="shared" si="27"/>
        <v>1909.6611818618239</v>
      </c>
      <c r="GS37" s="4">
        <f t="shared" si="27"/>
        <v>1909.6611818618239</v>
      </c>
      <c r="GT37" s="4">
        <f t="shared" si="27"/>
        <v>1909.6611818618239</v>
      </c>
      <c r="GU37" s="4">
        <f t="shared" si="27"/>
        <v>1909.6611818618239</v>
      </c>
      <c r="GV37" s="4">
        <f t="shared" si="27"/>
        <v>1909.6611818618239</v>
      </c>
      <c r="GW37" s="4">
        <f t="shared" si="27"/>
        <v>1909.6611818618239</v>
      </c>
      <c r="GX37" s="4">
        <f t="shared" si="27"/>
        <v>1909.6611818618239</v>
      </c>
      <c r="GY37" s="4">
        <f t="shared" si="27"/>
        <v>1909.6611818618239</v>
      </c>
      <c r="GZ37" s="4">
        <f t="shared" si="27"/>
        <v>1909.6611818618239</v>
      </c>
      <c r="HA37" s="4">
        <f t="shared" si="27"/>
        <v>1909.6611818618239</v>
      </c>
      <c r="HB37" s="4">
        <f t="shared" si="27"/>
        <v>1909.6611818618239</v>
      </c>
      <c r="HC37" s="4">
        <f t="shared" si="27"/>
        <v>1909.6611818618239</v>
      </c>
      <c r="HD37" s="4">
        <f t="shared" si="27"/>
        <v>1909.6611818618239</v>
      </c>
      <c r="HE37" s="4">
        <f t="shared" si="27"/>
        <v>1909.6611818618239</v>
      </c>
      <c r="HF37" s="4">
        <f t="shared" si="27"/>
        <v>1909.6611818618239</v>
      </c>
      <c r="HG37" s="4">
        <f t="shared" si="27"/>
        <v>1909.6611818618239</v>
      </c>
      <c r="HH37" s="4">
        <f t="shared" si="27"/>
        <v>1909.6611818618239</v>
      </c>
      <c r="HI37" s="4">
        <f t="shared" si="27"/>
        <v>1909.6611818618239</v>
      </c>
      <c r="HJ37" s="4">
        <f t="shared" si="27"/>
        <v>1909.6611818618239</v>
      </c>
      <c r="HK37" s="4">
        <f t="shared" si="27"/>
        <v>1909.6611818618239</v>
      </c>
      <c r="HL37" s="4">
        <f t="shared" si="27"/>
        <v>1909.6611818618239</v>
      </c>
      <c r="HM37" s="4">
        <f t="shared" si="27"/>
        <v>1909.6611818618239</v>
      </c>
      <c r="HN37" s="4">
        <f t="shared" si="27"/>
        <v>1909.6611818618239</v>
      </c>
      <c r="HO37" s="4">
        <f t="shared" si="27"/>
        <v>1909.6611818618239</v>
      </c>
      <c r="HP37" s="4">
        <f t="shared" si="27"/>
        <v>1909.6611818618239</v>
      </c>
      <c r="HQ37" s="4">
        <f t="shared" si="27"/>
        <v>1909.6611818618239</v>
      </c>
      <c r="HR37" s="4">
        <f t="shared" si="27"/>
        <v>1909.6611818618239</v>
      </c>
      <c r="HS37" s="4">
        <f t="shared" si="27"/>
        <v>1909.6611818618239</v>
      </c>
      <c r="HT37" s="4">
        <f t="shared" si="27"/>
        <v>1909.6611818618239</v>
      </c>
      <c r="HU37" s="4">
        <f t="shared" si="27"/>
        <v>1909.6611818618239</v>
      </c>
      <c r="HV37" s="4">
        <f t="shared" si="27"/>
        <v>1909.6611818618239</v>
      </c>
      <c r="HW37" s="4">
        <f t="shared" si="27"/>
        <v>1909.6611818618239</v>
      </c>
      <c r="HX37" s="4">
        <f t="shared" si="27"/>
        <v>1909.6611818618239</v>
      </c>
      <c r="HY37" s="4">
        <f t="shared" si="27"/>
        <v>1909.6611818618239</v>
      </c>
      <c r="HZ37" s="4">
        <f t="shared" si="27"/>
        <v>1909.6611818618239</v>
      </c>
      <c r="IA37" s="4">
        <f t="shared" si="27"/>
        <v>1909.6611818618239</v>
      </c>
      <c r="IB37" s="4">
        <f t="shared" si="27"/>
        <v>1909.6611818618239</v>
      </c>
      <c r="IC37" s="4">
        <f t="shared" si="27"/>
        <v>1909.6611818618239</v>
      </c>
      <c r="ID37" s="4">
        <f t="shared" si="27"/>
        <v>1909.6611818618239</v>
      </c>
      <c r="IE37" s="4">
        <f t="shared" si="27"/>
        <v>1909.6611818618239</v>
      </c>
      <c r="IF37" s="4">
        <f t="shared" si="27"/>
        <v>1909.6611818618239</v>
      </c>
      <c r="IG37" s="4">
        <f t="shared" si="27"/>
        <v>1909.6611818618239</v>
      </c>
      <c r="IH37" s="4">
        <f t="shared" si="27"/>
        <v>1909.6611818618239</v>
      </c>
      <c r="II37" s="4">
        <f t="shared" si="27"/>
        <v>1909.6611818618239</v>
      </c>
      <c r="IJ37" s="4">
        <f t="shared" si="27"/>
        <v>1909.6611818618239</v>
      </c>
      <c r="IK37" s="4">
        <f t="shared" si="27"/>
        <v>1909.6611818618239</v>
      </c>
      <c r="IL37" s="4">
        <f t="shared" si="27"/>
        <v>1909.6611818618239</v>
      </c>
      <c r="IM37" s="4">
        <f t="shared" si="27"/>
        <v>1909.6611818618239</v>
      </c>
      <c r="IN37" s="4">
        <f t="shared" si="27"/>
        <v>1909.6611818618239</v>
      </c>
      <c r="IO37" s="4">
        <f t="shared" si="27"/>
        <v>1909.6611818618239</v>
      </c>
      <c r="IP37" s="4">
        <f t="shared" si="27"/>
        <v>1909.6611818618239</v>
      </c>
      <c r="IQ37" s="4">
        <f t="shared" si="27"/>
        <v>1909.6611818618239</v>
      </c>
      <c r="IR37" s="4">
        <f t="shared" si="27"/>
        <v>1909.6611818618239</v>
      </c>
      <c r="IS37" s="4">
        <f t="shared" si="27"/>
        <v>1909.6611818618239</v>
      </c>
      <c r="IT37" s="4">
        <f t="shared" si="27"/>
        <v>1909.6611818618239</v>
      </c>
      <c r="IU37" s="4">
        <f t="shared" si="27"/>
        <v>1909.6611818618239</v>
      </c>
      <c r="IV37" s="4">
        <f t="shared" si="27"/>
        <v>1909.6611818618239</v>
      </c>
    </row>
    <row r="38" spans="1:256" s="4" customFormat="1" x14ac:dyDescent="0.2">
      <c r="A38" t="s">
        <v>21</v>
      </c>
      <c r="C38" s="4">
        <f>+C37-C36</f>
        <v>576.32784852849068</v>
      </c>
      <c r="D38" s="4">
        <f t="shared" ref="D38:BO38" si="28">+D37-D36</f>
        <v>578.24894135691898</v>
      </c>
      <c r="E38" s="4">
        <f t="shared" si="28"/>
        <v>580.17643782810865</v>
      </c>
      <c r="F38" s="4">
        <f t="shared" si="28"/>
        <v>582.11035928753563</v>
      </c>
      <c r="G38" s="4">
        <f t="shared" si="28"/>
        <v>584.05072715182746</v>
      </c>
      <c r="H38" s="4">
        <f t="shared" si="28"/>
        <v>585.99756290900018</v>
      </c>
      <c r="I38" s="4">
        <f t="shared" si="28"/>
        <v>587.95088811869664</v>
      </c>
      <c r="J38" s="4">
        <f t="shared" si="28"/>
        <v>589.91072441242568</v>
      </c>
      <c r="K38" s="4">
        <f t="shared" si="28"/>
        <v>591.87709349380043</v>
      </c>
      <c r="L38" s="4">
        <f t="shared" si="28"/>
        <v>593.85001713877978</v>
      </c>
      <c r="M38" s="4">
        <f t="shared" si="28"/>
        <v>595.82951719590892</v>
      </c>
      <c r="N38" s="4">
        <f t="shared" si="28"/>
        <v>597.81561558656199</v>
      </c>
      <c r="O38" s="4">
        <f t="shared" si="28"/>
        <v>599.80833430518419</v>
      </c>
      <c r="P38" s="4">
        <f t="shared" si="28"/>
        <v>601.80769541953464</v>
      </c>
      <c r="Q38" s="4">
        <f t="shared" si="28"/>
        <v>603.81372107093307</v>
      </c>
      <c r="R38" s="4">
        <f t="shared" si="28"/>
        <v>605.82643347450289</v>
      </c>
      <c r="S38" s="4">
        <f t="shared" si="28"/>
        <v>607.84585491941789</v>
      </c>
      <c r="T38" s="4">
        <f t="shared" si="28"/>
        <v>609.87200776914915</v>
      </c>
      <c r="U38" s="4">
        <f t="shared" si="28"/>
        <v>611.90491446171291</v>
      </c>
      <c r="V38" s="4">
        <f t="shared" si="28"/>
        <v>613.94459750991859</v>
      </c>
      <c r="W38" s="4">
        <f t="shared" si="28"/>
        <v>615.99107950161829</v>
      </c>
      <c r="X38" s="4">
        <f t="shared" si="28"/>
        <v>618.04438309995726</v>
      </c>
      <c r="Y38" s="4">
        <f t="shared" si="28"/>
        <v>620.10453104362364</v>
      </c>
      <c r="Z38" s="4">
        <f t="shared" si="28"/>
        <v>622.17154614710239</v>
      </c>
      <c r="AA38" s="4">
        <f t="shared" si="28"/>
        <v>624.24545130092588</v>
      </c>
      <c r="AB38" s="4">
        <f t="shared" si="28"/>
        <v>626.32626947192898</v>
      </c>
      <c r="AC38" s="4">
        <f t="shared" si="28"/>
        <v>628.41402370350215</v>
      </c>
      <c r="AD38" s="4">
        <f t="shared" si="28"/>
        <v>630.50873711584723</v>
      </c>
      <c r="AE38" s="4">
        <f t="shared" si="28"/>
        <v>632.6104329062332</v>
      </c>
      <c r="AF38" s="4">
        <f t="shared" si="28"/>
        <v>634.71913434925409</v>
      </c>
      <c r="AG38" s="4">
        <f t="shared" si="28"/>
        <v>636.83486479708495</v>
      </c>
      <c r="AH38" s="4">
        <f t="shared" si="28"/>
        <v>638.95764767974174</v>
      </c>
      <c r="AI38" s="4">
        <f t="shared" si="28"/>
        <v>641.0875065053408</v>
      </c>
      <c r="AJ38" s="4">
        <f t="shared" si="28"/>
        <v>643.22446486035869</v>
      </c>
      <c r="AK38" s="4">
        <f t="shared" si="28"/>
        <v>645.36854640989327</v>
      </c>
      <c r="AL38" s="4">
        <f t="shared" si="28"/>
        <v>647.51977489792603</v>
      </c>
      <c r="AM38" s="4">
        <f t="shared" si="28"/>
        <v>649.67817414758588</v>
      </c>
      <c r="AN38" s="4">
        <f t="shared" si="28"/>
        <v>651.84376806141086</v>
      </c>
      <c r="AO38" s="4">
        <f t="shared" si="28"/>
        <v>654.01658062161573</v>
      </c>
      <c r="AP38" s="4">
        <f t="shared" si="28"/>
        <v>656.1966358903544</v>
      </c>
      <c r="AQ38" s="4">
        <f t="shared" si="28"/>
        <v>658.38395800998887</v>
      </c>
      <c r="AR38" s="4">
        <f t="shared" si="28"/>
        <v>660.57857120335552</v>
      </c>
      <c r="AS38" s="4">
        <f t="shared" si="28"/>
        <v>662.78049977403339</v>
      </c>
      <c r="AT38" s="4">
        <f t="shared" si="28"/>
        <v>664.98976810661338</v>
      </c>
      <c r="AU38" s="4">
        <f t="shared" si="28"/>
        <v>667.20640066696888</v>
      </c>
      <c r="AV38" s="4">
        <f t="shared" si="28"/>
        <v>669.43042200252535</v>
      </c>
      <c r="AW38" s="4">
        <f t="shared" si="28"/>
        <v>671.6618567425337</v>
      </c>
      <c r="AX38" s="4">
        <f t="shared" si="28"/>
        <v>673.9007295983422</v>
      </c>
      <c r="AY38" s="4">
        <f t="shared" si="28"/>
        <v>676.14706536366998</v>
      </c>
      <c r="AZ38" s="4">
        <f t="shared" si="28"/>
        <v>678.40088891488222</v>
      </c>
      <c r="BA38" s="4">
        <f t="shared" si="28"/>
        <v>680.66222521126519</v>
      </c>
      <c r="BB38" s="4">
        <f t="shared" si="28"/>
        <v>682.9310992953026</v>
      </c>
      <c r="BC38" s="4">
        <f t="shared" si="28"/>
        <v>685.20753629295382</v>
      </c>
      <c r="BD38" s="4">
        <f t="shared" si="28"/>
        <v>687.49156141393019</v>
      </c>
      <c r="BE38" s="4">
        <f t="shared" si="28"/>
        <v>689.78319995197671</v>
      </c>
      <c r="BF38" s="4">
        <f t="shared" si="28"/>
        <v>692.08247728514993</v>
      </c>
      <c r="BG38" s="4">
        <f t="shared" si="28"/>
        <v>694.38941887610054</v>
      </c>
      <c r="BH38" s="4">
        <f t="shared" si="28"/>
        <v>696.70405027235415</v>
      </c>
      <c r="BI38" s="4">
        <f t="shared" si="28"/>
        <v>699.02639710659537</v>
      </c>
      <c r="BJ38" s="4">
        <f t="shared" si="28"/>
        <v>701.35648509695079</v>
      </c>
      <c r="BK38" s="4">
        <f t="shared" si="28"/>
        <v>703.69434004727395</v>
      </c>
      <c r="BL38" s="4">
        <f t="shared" si="28"/>
        <v>706.03998784743158</v>
      </c>
      <c r="BM38" s="4">
        <f t="shared" si="28"/>
        <v>708.3934544735896</v>
      </c>
      <c r="BN38" s="4">
        <f t="shared" si="28"/>
        <v>710.7547659885015</v>
      </c>
      <c r="BO38" s="4">
        <f t="shared" si="28"/>
        <v>713.12394854179661</v>
      </c>
      <c r="BP38" s="4">
        <f t="shared" ref="BP38:EA38" si="29">+BP37-BP36</f>
        <v>715.5010283702693</v>
      </c>
      <c r="BQ38" s="4">
        <f t="shared" si="29"/>
        <v>717.88603179817005</v>
      </c>
      <c r="BR38" s="4">
        <f t="shared" si="29"/>
        <v>720.27898523749741</v>
      </c>
      <c r="BS38" s="4">
        <f t="shared" si="29"/>
        <v>722.67991518828899</v>
      </c>
      <c r="BT38" s="4">
        <f t="shared" si="29"/>
        <v>725.08884823891663</v>
      </c>
      <c r="BU38" s="4">
        <f t="shared" si="29"/>
        <v>727.50581106637969</v>
      </c>
      <c r="BV38" s="4">
        <f t="shared" si="29"/>
        <v>729.9308304366009</v>
      </c>
      <c r="BW38" s="4">
        <f t="shared" si="29"/>
        <v>732.3639332047228</v>
      </c>
      <c r="BX38" s="4">
        <f t="shared" si="29"/>
        <v>734.80514631540518</v>
      </c>
      <c r="BY38" s="4">
        <f t="shared" si="29"/>
        <v>737.2544968031234</v>
      </c>
      <c r="BZ38" s="4">
        <f t="shared" si="29"/>
        <v>739.71201179246714</v>
      </c>
      <c r="CA38" s="4">
        <f t="shared" si="29"/>
        <v>742.17771849844189</v>
      </c>
      <c r="CB38" s="4">
        <f t="shared" si="29"/>
        <v>744.65164422677003</v>
      </c>
      <c r="CC38" s="4">
        <f t="shared" si="29"/>
        <v>747.13381637419252</v>
      </c>
      <c r="CD38" s="4">
        <f t="shared" si="29"/>
        <v>749.62426242877314</v>
      </c>
      <c r="CE38" s="4">
        <f t="shared" si="29"/>
        <v>752.12300997020247</v>
      </c>
      <c r="CF38" s="4">
        <f t="shared" si="29"/>
        <v>754.63008667010286</v>
      </c>
      <c r="CG38" s="4">
        <f t="shared" si="29"/>
        <v>757.14552029233664</v>
      </c>
      <c r="CH38" s="4">
        <f t="shared" si="29"/>
        <v>759.66933869331115</v>
      </c>
      <c r="CI38" s="4">
        <f t="shared" si="29"/>
        <v>762.20156982228877</v>
      </c>
      <c r="CJ38" s="4">
        <f t="shared" si="29"/>
        <v>764.74224172169647</v>
      </c>
      <c r="CK38" s="4">
        <f t="shared" si="29"/>
        <v>767.29138252743542</v>
      </c>
      <c r="CL38" s="4">
        <f t="shared" si="29"/>
        <v>769.84902046919365</v>
      </c>
      <c r="CM38" s="4">
        <f t="shared" si="29"/>
        <v>772.41518387075757</v>
      </c>
      <c r="CN38" s="4">
        <f t="shared" si="29"/>
        <v>774.98990115032689</v>
      </c>
      <c r="CO38" s="4">
        <f t="shared" si="29"/>
        <v>777.57320082082788</v>
      </c>
      <c r="CP38" s="4">
        <f t="shared" si="29"/>
        <v>780.16511149023063</v>
      </c>
      <c r="CQ38" s="4">
        <f t="shared" si="29"/>
        <v>782.76566186186483</v>
      </c>
      <c r="CR38" s="4">
        <f t="shared" si="29"/>
        <v>785.37488073473764</v>
      </c>
      <c r="CS38" s="4">
        <f t="shared" si="29"/>
        <v>787.99279700385341</v>
      </c>
      <c r="CT38" s="4">
        <f t="shared" si="29"/>
        <v>790.61943966053286</v>
      </c>
      <c r="CU38" s="4">
        <f t="shared" si="29"/>
        <v>793.25483779273441</v>
      </c>
      <c r="CV38" s="4">
        <f t="shared" si="29"/>
        <v>795.89902058537677</v>
      </c>
      <c r="CW38" s="4">
        <f t="shared" si="29"/>
        <v>798.55201732066143</v>
      </c>
      <c r="CX38" s="4">
        <f t="shared" si="29"/>
        <v>801.21385737839682</v>
      </c>
      <c r="CY38" s="4">
        <f t="shared" si="29"/>
        <v>803.88457023632486</v>
      </c>
      <c r="CZ38" s="4">
        <f t="shared" si="29"/>
        <v>806.56418547044609</v>
      </c>
      <c r="DA38" s="4">
        <f t="shared" si="29"/>
        <v>809.25273275534755</v>
      </c>
      <c r="DB38" s="4">
        <f t="shared" si="29"/>
        <v>811.95024186453179</v>
      </c>
      <c r="DC38" s="4">
        <f t="shared" si="29"/>
        <v>814.65674267074701</v>
      </c>
      <c r="DD38" s="4">
        <f t="shared" si="29"/>
        <v>817.37226514631607</v>
      </c>
      <c r="DE38" s="4">
        <f t="shared" si="29"/>
        <v>820.09683936347051</v>
      </c>
      <c r="DF38" s="4">
        <f t="shared" si="29"/>
        <v>822.83049549468205</v>
      </c>
      <c r="DG38" s="4">
        <f t="shared" si="29"/>
        <v>825.57326381299777</v>
      </c>
      <c r="DH38" s="4">
        <f t="shared" si="29"/>
        <v>828.32517469237428</v>
      </c>
      <c r="DI38" s="4">
        <f t="shared" si="29"/>
        <v>831.08625860801544</v>
      </c>
      <c r="DJ38" s="4">
        <f t="shared" si="29"/>
        <v>833.85654613670908</v>
      </c>
      <c r="DK38" s="4">
        <f t="shared" si="29"/>
        <v>836.63606795716464</v>
      </c>
      <c r="DL38" s="4">
        <f t="shared" si="29"/>
        <v>839.42485485035536</v>
      </c>
      <c r="DM38" s="4">
        <f t="shared" si="29"/>
        <v>842.2229376998564</v>
      </c>
      <c r="DN38" s="4">
        <f t="shared" si="29"/>
        <v>845.03034749218932</v>
      </c>
      <c r="DO38" s="4">
        <f t="shared" si="29"/>
        <v>847.84711531716334</v>
      </c>
      <c r="DP38" s="4">
        <f t="shared" si="29"/>
        <v>850.67327236822052</v>
      </c>
      <c r="DQ38" s="4">
        <f t="shared" si="29"/>
        <v>853.50884994278135</v>
      </c>
      <c r="DR38" s="4">
        <f t="shared" si="29"/>
        <v>856.3538794425906</v>
      </c>
      <c r="DS38" s="4">
        <f t="shared" si="29"/>
        <v>859.20839237406585</v>
      </c>
      <c r="DT38" s="4">
        <f t="shared" si="29"/>
        <v>862.07242034864589</v>
      </c>
      <c r="DU38" s="4">
        <f t="shared" si="29"/>
        <v>864.9459950831415</v>
      </c>
      <c r="DV38" s="4">
        <f t="shared" si="29"/>
        <v>867.82914840008539</v>
      </c>
      <c r="DW38" s="4">
        <f t="shared" si="29"/>
        <v>870.72191222808556</v>
      </c>
      <c r="DX38" s="4">
        <f t="shared" si="29"/>
        <v>873.6243186021793</v>
      </c>
      <c r="DY38" s="4">
        <f t="shared" si="29"/>
        <v>876.53639966418655</v>
      </c>
      <c r="DZ38" s="4">
        <f t="shared" si="29"/>
        <v>879.45818766306729</v>
      </c>
      <c r="EA38" s="4">
        <f t="shared" si="29"/>
        <v>882.38971495527744</v>
      </c>
      <c r="EB38" s="4">
        <f t="shared" ref="EB38:GM38" si="30">+EB37-EB36</f>
        <v>885.33101400512828</v>
      </c>
      <c r="EC38" s="4">
        <f t="shared" si="30"/>
        <v>888.2821173851454</v>
      </c>
      <c r="ED38" s="4">
        <f t="shared" si="30"/>
        <v>891.24305777642928</v>
      </c>
      <c r="EE38" s="4">
        <f t="shared" si="30"/>
        <v>894.21386796901731</v>
      </c>
      <c r="EF38" s="4">
        <f t="shared" si="30"/>
        <v>897.19458086224722</v>
      </c>
      <c r="EG38" s="4">
        <f t="shared" si="30"/>
        <v>900.18522946512132</v>
      </c>
      <c r="EH38" s="4">
        <f t="shared" si="30"/>
        <v>903.18584689667193</v>
      </c>
      <c r="EI38" s="4">
        <f t="shared" si="30"/>
        <v>906.19646638632742</v>
      </c>
      <c r="EJ38" s="4">
        <f t="shared" si="30"/>
        <v>909.21712127428179</v>
      </c>
      <c r="EK38" s="4">
        <f t="shared" si="30"/>
        <v>912.24784501186275</v>
      </c>
      <c r="EL38" s="4">
        <f t="shared" si="30"/>
        <v>915.28867116190224</v>
      </c>
      <c r="EM38" s="4">
        <f t="shared" si="30"/>
        <v>918.33963339910872</v>
      </c>
      <c r="EN38" s="4">
        <f t="shared" si="30"/>
        <v>921.4007655104391</v>
      </c>
      <c r="EO38" s="4">
        <f t="shared" si="30"/>
        <v>924.47210139547394</v>
      </c>
      <c r="EP38" s="4">
        <f t="shared" si="30"/>
        <v>927.55367506679215</v>
      </c>
      <c r="EQ38" s="4">
        <f t="shared" si="30"/>
        <v>930.6455206503482</v>
      </c>
      <c r="ER38" s="4">
        <f t="shared" si="30"/>
        <v>933.74767238584946</v>
      </c>
      <c r="ES38" s="4">
        <f t="shared" si="30"/>
        <v>936.86016462713542</v>
      </c>
      <c r="ET38" s="4">
        <f t="shared" si="30"/>
        <v>939.98303184255928</v>
      </c>
      <c r="EU38" s="4">
        <f t="shared" si="30"/>
        <v>943.11630861536787</v>
      </c>
      <c r="EV38" s="4">
        <f t="shared" si="30"/>
        <v>946.26002964408565</v>
      </c>
      <c r="EW38" s="4">
        <f t="shared" si="30"/>
        <v>949.41422974289935</v>
      </c>
      <c r="EX38" s="4">
        <f t="shared" si="30"/>
        <v>952.57894384204235</v>
      </c>
      <c r="EY38" s="4">
        <f t="shared" si="30"/>
        <v>955.75420698818243</v>
      </c>
      <c r="EZ38" s="4">
        <f t="shared" si="30"/>
        <v>958.94005434480971</v>
      </c>
      <c r="FA38" s="4">
        <f t="shared" si="30"/>
        <v>962.13652119262588</v>
      </c>
      <c r="FB38" s="4">
        <f t="shared" si="30"/>
        <v>965.3436429299345</v>
      </c>
      <c r="FC38" s="4">
        <f t="shared" si="30"/>
        <v>968.56145507303427</v>
      </c>
      <c r="FD38" s="4">
        <f t="shared" si="30"/>
        <v>971.78999325661096</v>
      </c>
      <c r="FE38" s="4">
        <f t="shared" si="30"/>
        <v>975.02929323413309</v>
      </c>
      <c r="FF38" s="4">
        <f t="shared" si="30"/>
        <v>978.27939087824677</v>
      </c>
      <c r="FG38" s="4">
        <f t="shared" si="30"/>
        <v>981.54032218117402</v>
      </c>
      <c r="FH38" s="4">
        <f t="shared" si="30"/>
        <v>984.81212325511149</v>
      </c>
      <c r="FI38" s="4">
        <f t="shared" si="30"/>
        <v>988.09483033262848</v>
      </c>
      <c r="FJ38" s="4">
        <f t="shared" si="30"/>
        <v>991.38847976707041</v>
      </c>
      <c r="FK38" s="4">
        <f t="shared" si="30"/>
        <v>994.69310803296082</v>
      </c>
      <c r="FL38" s="4">
        <f t="shared" si="30"/>
        <v>998.00875172640406</v>
      </c>
      <c r="FM38" s="4">
        <f t="shared" si="30"/>
        <v>1001.335447565492</v>
      </c>
      <c r="FN38" s="4">
        <f t="shared" si="30"/>
        <v>1004.6732323907104</v>
      </c>
      <c r="FO38" s="4">
        <f t="shared" si="30"/>
        <v>1008.0221431653462</v>
      </c>
      <c r="FP38" s="4">
        <f t="shared" si="30"/>
        <v>1011.3822169758972</v>
      </c>
      <c r="FQ38" s="4">
        <f t="shared" si="30"/>
        <v>1014.7534910324836</v>
      </c>
      <c r="FR38" s="4">
        <f t="shared" si="30"/>
        <v>1018.1360026692583</v>
      </c>
      <c r="FS38" s="4">
        <f t="shared" si="30"/>
        <v>1021.5297893448228</v>
      </c>
      <c r="FT38" s="4">
        <f t="shared" si="30"/>
        <v>1024.9348886426387</v>
      </c>
      <c r="FU38" s="4">
        <f t="shared" si="30"/>
        <v>1028.3513382714477</v>
      </c>
      <c r="FV38" s="4">
        <f t="shared" si="30"/>
        <v>1031.7791760656855</v>
      </c>
      <c r="FW38" s="4">
        <f t="shared" si="30"/>
        <v>1035.2184399859048</v>
      </c>
      <c r="FX38" s="4">
        <f t="shared" si="30"/>
        <v>1038.669168119191</v>
      </c>
      <c r="FY38" s="4">
        <f t="shared" si="30"/>
        <v>1042.1313986795885</v>
      </c>
      <c r="FZ38" s="4">
        <f t="shared" si="30"/>
        <v>1045.6051700085204</v>
      </c>
      <c r="GA38" s="4">
        <f t="shared" si="30"/>
        <v>1049.0905205752156</v>
      </c>
      <c r="GB38" s="4">
        <f t="shared" si="30"/>
        <v>1052.587488977133</v>
      </c>
      <c r="GC38" s="4">
        <f t="shared" si="30"/>
        <v>1056.0961139403898</v>
      </c>
      <c r="GD38" s="4">
        <f t="shared" si="30"/>
        <v>1059.6164343201913</v>
      </c>
      <c r="GE38" s="4">
        <f t="shared" si="30"/>
        <v>1063.1484891012587</v>
      </c>
      <c r="GF38" s="4">
        <f t="shared" si="30"/>
        <v>1066.6923173982627</v>
      </c>
      <c r="GG38" s="4">
        <f t="shared" si="30"/>
        <v>1070.247958456257</v>
      </c>
      <c r="GH38" s="4">
        <f t="shared" si="30"/>
        <v>1073.8154516511113</v>
      </c>
      <c r="GI38" s="4">
        <f t="shared" si="30"/>
        <v>1077.3948364899484</v>
      </c>
      <c r="GJ38" s="4">
        <f t="shared" si="30"/>
        <v>1080.9861526115815</v>
      </c>
      <c r="GK38" s="4">
        <f t="shared" si="30"/>
        <v>1084.5894397869533</v>
      </c>
      <c r="GL38" s="4">
        <f t="shared" si="30"/>
        <v>1088.2047379195765</v>
      </c>
      <c r="GM38" s="4">
        <f t="shared" si="30"/>
        <v>1091.8320870459752</v>
      </c>
      <c r="GN38" s="4">
        <f t="shared" ref="GN38:IY38" si="31">+GN37-GN36</f>
        <v>1095.4715273361285</v>
      </c>
      <c r="GO38" s="4">
        <f t="shared" si="31"/>
        <v>1099.1230990939157</v>
      </c>
      <c r="GP38" s="4">
        <f t="shared" si="31"/>
        <v>1102.7868427575618</v>
      </c>
      <c r="GQ38" s="4">
        <f t="shared" si="31"/>
        <v>1106.4627989000869</v>
      </c>
      <c r="GR38" s="4">
        <f t="shared" si="31"/>
        <v>1110.1510082297541</v>
      </c>
      <c r="GS38" s="4">
        <f t="shared" si="31"/>
        <v>1113.8515115905197</v>
      </c>
      <c r="GT38" s="4">
        <f t="shared" si="31"/>
        <v>1117.5643499624884</v>
      </c>
      <c r="GU38" s="4">
        <f t="shared" si="31"/>
        <v>1121.2895644623632</v>
      </c>
      <c r="GV38" s="4">
        <f t="shared" si="31"/>
        <v>1125.0271963439045</v>
      </c>
      <c r="GW38" s="4">
        <f t="shared" si="31"/>
        <v>1128.7772869983842</v>
      </c>
      <c r="GX38" s="4">
        <f t="shared" si="31"/>
        <v>1132.5398779550455</v>
      </c>
      <c r="GY38" s="4">
        <f t="shared" si="31"/>
        <v>1136.3150108815621</v>
      </c>
      <c r="GZ38" s="4">
        <f t="shared" si="31"/>
        <v>1140.1027275845008</v>
      </c>
      <c r="HA38" s="4">
        <f t="shared" si="31"/>
        <v>1143.9030700097824</v>
      </c>
      <c r="HB38" s="4">
        <f t="shared" si="31"/>
        <v>1147.7160802431486</v>
      </c>
      <c r="HC38" s="4">
        <f t="shared" si="31"/>
        <v>1151.5418005106258</v>
      </c>
      <c r="HD38" s="4">
        <f t="shared" si="31"/>
        <v>1155.3802731789942</v>
      </c>
      <c r="HE38" s="4">
        <f t="shared" si="31"/>
        <v>1159.2315407562578</v>
      </c>
      <c r="HF38" s="4">
        <f t="shared" si="31"/>
        <v>1163.0956458921119</v>
      </c>
      <c r="HG38" s="4">
        <f t="shared" si="31"/>
        <v>1166.972631378419</v>
      </c>
      <c r="HH38" s="4">
        <f t="shared" si="31"/>
        <v>1170.8625401496802</v>
      </c>
      <c r="HI38" s="4">
        <f t="shared" si="31"/>
        <v>1174.7654152835125</v>
      </c>
      <c r="HJ38" s="4">
        <f t="shared" si="31"/>
        <v>1178.6813000011243</v>
      </c>
      <c r="HK38" s="4">
        <f t="shared" si="31"/>
        <v>1182.610237667795</v>
      </c>
      <c r="HL38" s="4">
        <f t="shared" si="31"/>
        <v>1186.5522717933541</v>
      </c>
      <c r="HM38" s="4">
        <f t="shared" si="31"/>
        <v>1190.5074460326655</v>
      </c>
      <c r="HN38" s="4">
        <f t="shared" si="31"/>
        <v>1194.4758041861073</v>
      </c>
      <c r="HO38" s="4">
        <f t="shared" si="31"/>
        <v>1198.4573902000611</v>
      </c>
      <c r="HP38" s="4">
        <f t="shared" si="31"/>
        <v>1202.4522481673948</v>
      </c>
      <c r="HQ38" s="4">
        <f t="shared" si="31"/>
        <v>1206.4604223279525</v>
      </c>
      <c r="HR38" s="4">
        <f t="shared" si="31"/>
        <v>1210.4819570690461</v>
      </c>
      <c r="HS38" s="4">
        <f t="shared" si="31"/>
        <v>1214.5168969259425</v>
      </c>
      <c r="HT38" s="4">
        <f t="shared" si="31"/>
        <v>1218.5652865823627</v>
      </c>
      <c r="HU38" s="4">
        <f t="shared" si="31"/>
        <v>1222.6271708709705</v>
      </c>
      <c r="HV38" s="4">
        <f t="shared" si="31"/>
        <v>1226.7025947738739</v>
      </c>
      <c r="HW38" s="4">
        <f t="shared" si="31"/>
        <v>1230.7916034231198</v>
      </c>
      <c r="HX38" s="4">
        <f t="shared" si="31"/>
        <v>1234.8942421011971</v>
      </c>
      <c r="HY38" s="4">
        <f t="shared" si="31"/>
        <v>1239.0105562415342</v>
      </c>
      <c r="HZ38" s="4">
        <f t="shared" si="31"/>
        <v>1243.1405914290062</v>
      </c>
      <c r="IA38" s="4">
        <f t="shared" si="31"/>
        <v>1247.2843934004361</v>
      </c>
      <c r="IB38" s="4">
        <f t="shared" si="31"/>
        <v>1251.4420080451041</v>
      </c>
      <c r="IC38" s="4">
        <f t="shared" si="31"/>
        <v>1255.6134814052546</v>
      </c>
      <c r="ID38" s="4">
        <f t="shared" si="31"/>
        <v>1259.7988596766054</v>
      </c>
      <c r="IE38" s="4">
        <f t="shared" si="31"/>
        <v>1263.9981892088608</v>
      </c>
      <c r="IF38" s="4">
        <f t="shared" si="31"/>
        <v>1268.2115165062237</v>
      </c>
      <c r="IG38" s="4">
        <f t="shared" si="31"/>
        <v>1272.4388882279109</v>
      </c>
      <c r="IH38" s="4">
        <f t="shared" si="31"/>
        <v>1276.6803511886706</v>
      </c>
      <c r="II38" s="4">
        <f t="shared" si="31"/>
        <v>1280.9359523592998</v>
      </c>
      <c r="IJ38" s="4">
        <f t="shared" si="31"/>
        <v>1285.2057388671637</v>
      </c>
      <c r="IK38" s="4">
        <f t="shared" si="31"/>
        <v>1289.489757996721</v>
      </c>
      <c r="IL38" s="4">
        <f t="shared" si="31"/>
        <v>1293.7880571900437</v>
      </c>
      <c r="IM38" s="4">
        <f t="shared" si="31"/>
        <v>1298.1006840473437</v>
      </c>
      <c r="IN38" s="4">
        <f t="shared" si="31"/>
        <v>1302.4276863275015</v>
      </c>
      <c r="IO38" s="4">
        <f t="shared" si="31"/>
        <v>1306.7691119485933</v>
      </c>
      <c r="IP38" s="4">
        <f t="shared" si="31"/>
        <v>1311.125008988422</v>
      </c>
      <c r="IQ38" s="4">
        <f t="shared" si="31"/>
        <v>1315.4954256850501</v>
      </c>
      <c r="IR38" s="4">
        <f t="shared" si="31"/>
        <v>1319.8804104373335</v>
      </c>
      <c r="IS38" s="4">
        <f t="shared" si="31"/>
        <v>1324.2800118054579</v>
      </c>
      <c r="IT38" s="4">
        <f t="shared" si="31"/>
        <v>1328.6942785114761</v>
      </c>
      <c r="IU38" s="4">
        <f t="shared" si="31"/>
        <v>1333.1232594398475</v>
      </c>
      <c r="IV38" s="4">
        <f t="shared" si="31"/>
        <v>1337.5670036379806</v>
      </c>
    </row>
    <row r="39" spans="1:256" s="4" customFormat="1" x14ac:dyDescent="0.2">
      <c r="A39"/>
    </row>
    <row r="40" spans="1:256" s="4" customFormat="1" x14ac:dyDescent="0.2">
      <c r="A40" s="18" t="s">
        <v>58</v>
      </c>
      <c r="B40" s="4">
        <f>B31*B22</f>
        <v>20000</v>
      </c>
    </row>
    <row r="41" spans="1:256" s="4" customFormat="1" x14ac:dyDescent="0.2">
      <c r="A41" t="s">
        <v>14</v>
      </c>
      <c r="C41" s="4">
        <f>+$B$11/12</f>
        <v>125</v>
      </c>
      <c r="D41" s="4">
        <f>+(1+$B$14/12)*C41</f>
        <v>125.20833333333334</v>
      </c>
      <c r="E41" s="4">
        <f t="shared" ref="E41:T43" si="32">+(1+$B$14/12)*D41</f>
        <v>125.4170138888889</v>
      </c>
      <c r="F41" s="4">
        <f t="shared" si="32"/>
        <v>125.62604224537039</v>
      </c>
      <c r="G41" s="4">
        <f t="shared" si="32"/>
        <v>125.835418982446</v>
      </c>
      <c r="H41" s="4">
        <f t="shared" si="32"/>
        <v>126.04514468075008</v>
      </c>
      <c r="I41" s="4">
        <f t="shared" si="32"/>
        <v>126.25521992188467</v>
      </c>
      <c r="J41" s="4">
        <f t="shared" si="32"/>
        <v>126.46564528842116</v>
      </c>
      <c r="K41" s="4">
        <f t="shared" si="32"/>
        <v>126.67642136390187</v>
      </c>
      <c r="L41" s="4">
        <f t="shared" si="32"/>
        <v>126.88754873284171</v>
      </c>
      <c r="M41" s="4">
        <f t="shared" si="32"/>
        <v>127.09902798072979</v>
      </c>
      <c r="N41" s="4">
        <f t="shared" si="32"/>
        <v>127.31085969403101</v>
      </c>
      <c r="O41" s="4">
        <f t="shared" si="32"/>
        <v>127.52304446018773</v>
      </c>
      <c r="P41" s="4">
        <f t="shared" si="32"/>
        <v>127.73558286762139</v>
      </c>
      <c r="Q41" s="4">
        <f t="shared" si="32"/>
        <v>127.94847550573409</v>
      </c>
      <c r="R41" s="4">
        <f t="shared" si="32"/>
        <v>128.16172296491033</v>
      </c>
      <c r="S41" s="4">
        <f t="shared" si="32"/>
        <v>128.37532583651853</v>
      </c>
      <c r="T41" s="4">
        <f t="shared" si="32"/>
        <v>128.58928471291273</v>
      </c>
      <c r="U41" s="4">
        <f t="shared" ref="U41:AJ43" si="33">+(1+$B$14/12)*T41</f>
        <v>128.80360018743426</v>
      </c>
      <c r="V41" s="4">
        <f t="shared" si="33"/>
        <v>129.01827285441331</v>
      </c>
      <c r="W41" s="4">
        <f t="shared" si="33"/>
        <v>129.23330330917068</v>
      </c>
      <c r="X41" s="4">
        <f t="shared" si="33"/>
        <v>129.44869214801929</v>
      </c>
      <c r="Y41" s="4">
        <f t="shared" si="33"/>
        <v>129.66443996826598</v>
      </c>
      <c r="Z41" s="4">
        <f t="shared" si="33"/>
        <v>129.88054736821309</v>
      </c>
      <c r="AA41" s="4">
        <f t="shared" si="33"/>
        <v>130.09701494716012</v>
      </c>
      <c r="AB41" s="4">
        <f t="shared" si="33"/>
        <v>130.31384330540538</v>
      </c>
      <c r="AC41" s="4">
        <f t="shared" si="33"/>
        <v>130.53103304424772</v>
      </c>
      <c r="AD41" s="4">
        <f t="shared" si="33"/>
        <v>130.74858476598814</v>
      </c>
      <c r="AE41" s="4">
        <f t="shared" si="33"/>
        <v>130.96649907393146</v>
      </c>
      <c r="AF41" s="4">
        <f t="shared" si="33"/>
        <v>131.18477657238802</v>
      </c>
      <c r="AG41" s="4">
        <f t="shared" si="33"/>
        <v>131.40341786667534</v>
      </c>
      <c r="AH41" s="4">
        <f t="shared" si="33"/>
        <v>131.62242356311981</v>
      </c>
      <c r="AI41" s="4">
        <f t="shared" si="33"/>
        <v>131.84179426905834</v>
      </c>
      <c r="AJ41" s="4">
        <f t="shared" si="33"/>
        <v>132.06153059284011</v>
      </c>
      <c r="AK41" s="4">
        <f t="shared" ref="AK41:AZ43" si="34">+(1+$B$14/12)*AJ41</f>
        <v>132.28163314382817</v>
      </c>
      <c r="AL41" s="4">
        <f t="shared" si="34"/>
        <v>132.50210253240124</v>
      </c>
      <c r="AM41" s="4">
        <f t="shared" si="34"/>
        <v>132.72293936995524</v>
      </c>
      <c r="AN41" s="4">
        <f t="shared" si="34"/>
        <v>132.94414426890518</v>
      </c>
      <c r="AO41" s="4">
        <f t="shared" si="34"/>
        <v>133.16571784268669</v>
      </c>
      <c r="AP41" s="4">
        <f t="shared" si="34"/>
        <v>133.38766070575784</v>
      </c>
      <c r="AQ41" s="4">
        <f t="shared" si="34"/>
        <v>133.60997347360077</v>
      </c>
      <c r="AR41" s="4">
        <f t="shared" si="34"/>
        <v>133.83265676272345</v>
      </c>
      <c r="AS41" s="4">
        <f t="shared" si="34"/>
        <v>134.05571119066133</v>
      </c>
      <c r="AT41" s="4">
        <f t="shared" si="34"/>
        <v>134.2791373759791</v>
      </c>
      <c r="AU41" s="4">
        <f t="shared" si="34"/>
        <v>134.5029359382724</v>
      </c>
      <c r="AV41" s="4">
        <f t="shared" si="34"/>
        <v>134.72710749816952</v>
      </c>
      <c r="AW41" s="4">
        <f t="shared" si="34"/>
        <v>134.95165267733313</v>
      </c>
      <c r="AX41" s="4">
        <f t="shared" si="34"/>
        <v>135.17657209846203</v>
      </c>
      <c r="AY41" s="4">
        <f t="shared" si="34"/>
        <v>135.40186638529281</v>
      </c>
      <c r="AZ41" s="4">
        <f t="shared" si="34"/>
        <v>135.62753616260164</v>
      </c>
      <c r="BA41" s="4">
        <f t="shared" ref="BA41:BP43" si="35">+(1+$B$14/12)*AZ41</f>
        <v>135.85358205620599</v>
      </c>
      <c r="BB41" s="4">
        <f t="shared" si="35"/>
        <v>136.08000469296636</v>
      </c>
      <c r="BC41" s="4">
        <f t="shared" si="35"/>
        <v>136.30680470078798</v>
      </c>
      <c r="BD41" s="4">
        <f t="shared" si="35"/>
        <v>136.53398270862263</v>
      </c>
      <c r="BE41" s="4">
        <f t="shared" si="35"/>
        <v>136.76153934647033</v>
      </c>
      <c r="BF41" s="4">
        <f t="shared" si="35"/>
        <v>136.98947524538113</v>
      </c>
      <c r="BG41" s="4">
        <f t="shared" si="35"/>
        <v>137.21779103745678</v>
      </c>
      <c r="BH41" s="4">
        <f t="shared" si="35"/>
        <v>137.44648735585255</v>
      </c>
      <c r="BI41" s="4">
        <f t="shared" si="35"/>
        <v>137.67556483477898</v>
      </c>
      <c r="BJ41" s="4">
        <f t="shared" si="35"/>
        <v>137.90502410950361</v>
      </c>
      <c r="BK41" s="4">
        <f t="shared" si="35"/>
        <v>138.1348658163528</v>
      </c>
      <c r="BL41" s="4">
        <f t="shared" si="35"/>
        <v>138.36509059271339</v>
      </c>
      <c r="BM41" s="4">
        <f t="shared" si="35"/>
        <v>138.59569907703457</v>
      </c>
      <c r="BN41" s="4">
        <f t="shared" si="35"/>
        <v>138.82669190882962</v>
      </c>
      <c r="BO41" s="4">
        <f t="shared" si="35"/>
        <v>139.05806972867768</v>
      </c>
      <c r="BP41" s="4">
        <f t="shared" si="35"/>
        <v>139.28983317822548</v>
      </c>
      <c r="BQ41" s="4">
        <f t="shared" ref="BQ41:CF43" si="36">+(1+$B$14/12)*BP41</f>
        <v>139.52198290018919</v>
      </c>
      <c r="BR41" s="4">
        <f t="shared" si="36"/>
        <v>139.75451953835616</v>
      </c>
      <c r="BS41" s="4">
        <f t="shared" si="36"/>
        <v>139.98744373758677</v>
      </c>
      <c r="BT41" s="4">
        <f t="shared" si="36"/>
        <v>140.22075614381609</v>
      </c>
      <c r="BU41" s="4">
        <f t="shared" si="36"/>
        <v>140.4544574040558</v>
      </c>
      <c r="BV41" s="4">
        <f t="shared" si="36"/>
        <v>140.68854816639589</v>
      </c>
      <c r="BW41" s="4">
        <f t="shared" si="36"/>
        <v>140.92302908000656</v>
      </c>
      <c r="BX41" s="4">
        <f t="shared" si="36"/>
        <v>141.15790079513991</v>
      </c>
      <c r="BY41" s="4">
        <f t="shared" si="36"/>
        <v>141.39316396313183</v>
      </c>
      <c r="BZ41" s="4">
        <f t="shared" si="36"/>
        <v>141.62881923640373</v>
      </c>
      <c r="CA41" s="4">
        <f t="shared" si="36"/>
        <v>141.86486726846439</v>
      </c>
      <c r="CB41" s="4">
        <f t="shared" si="36"/>
        <v>142.10130871391183</v>
      </c>
      <c r="CC41" s="4">
        <f t="shared" si="36"/>
        <v>142.33814422843503</v>
      </c>
      <c r="CD41" s="4">
        <f t="shared" si="36"/>
        <v>142.57537446881577</v>
      </c>
      <c r="CE41" s="4">
        <f t="shared" si="36"/>
        <v>142.81300009293045</v>
      </c>
      <c r="CF41" s="4">
        <f t="shared" si="36"/>
        <v>143.05102175975202</v>
      </c>
      <c r="CG41" s="4">
        <f t="shared" ref="CG41:CV43" si="37">+(1+$B$14/12)*CF41</f>
        <v>143.28944012935162</v>
      </c>
      <c r="CH41" s="4">
        <f t="shared" si="37"/>
        <v>143.52825586290055</v>
      </c>
      <c r="CI41" s="4">
        <f t="shared" si="37"/>
        <v>143.76746962267205</v>
      </c>
      <c r="CJ41" s="4">
        <f t="shared" si="37"/>
        <v>144.00708207204318</v>
      </c>
      <c r="CK41" s="4">
        <f t="shared" si="37"/>
        <v>144.24709387549657</v>
      </c>
      <c r="CL41" s="4">
        <f t="shared" si="37"/>
        <v>144.48750569862241</v>
      </c>
      <c r="CM41" s="4">
        <f t="shared" si="37"/>
        <v>144.72831820812013</v>
      </c>
      <c r="CN41" s="4">
        <f t="shared" si="37"/>
        <v>144.96953207180033</v>
      </c>
      <c r="CO41" s="4">
        <f t="shared" si="37"/>
        <v>145.21114795858668</v>
      </c>
      <c r="CP41" s="4">
        <f t="shared" si="37"/>
        <v>145.45316653851765</v>
      </c>
      <c r="CQ41" s="4">
        <f t="shared" si="37"/>
        <v>145.69558848274852</v>
      </c>
      <c r="CR41" s="4">
        <f t="shared" si="37"/>
        <v>145.9384144635531</v>
      </c>
      <c r="CS41" s="4">
        <f t="shared" si="37"/>
        <v>146.18164515432571</v>
      </c>
      <c r="CT41" s="4">
        <f t="shared" si="37"/>
        <v>146.42528122958294</v>
      </c>
      <c r="CU41" s="4">
        <f t="shared" si="37"/>
        <v>146.66932336496558</v>
      </c>
      <c r="CV41" s="4">
        <f t="shared" si="37"/>
        <v>146.91377223724052</v>
      </c>
      <c r="CW41" s="4">
        <f t="shared" ref="CW41:DL43" si="38">+(1+$B$14/12)*CV41</f>
        <v>147.1586285243026</v>
      </c>
      <c r="CX41" s="4">
        <f t="shared" si="38"/>
        <v>147.40389290517643</v>
      </c>
      <c r="CY41" s="4">
        <f t="shared" si="38"/>
        <v>147.6495660600184</v>
      </c>
      <c r="CZ41" s="4">
        <f t="shared" si="38"/>
        <v>147.89564867011845</v>
      </c>
      <c r="DA41" s="4">
        <f t="shared" si="38"/>
        <v>148.142141417902</v>
      </c>
      <c r="DB41" s="4">
        <f t="shared" si="38"/>
        <v>148.38904498693185</v>
      </c>
      <c r="DC41" s="4">
        <f t="shared" si="38"/>
        <v>148.63636006191007</v>
      </c>
      <c r="DD41" s="4">
        <f t="shared" si="38"/>
        <v>148.88408732867993</v>
      </c>
      <c r="DE41" s="4">
        <f t="shared" si="38"/>
        <v>149.13222747422773</v>
      </c>
      <c r="DF41" s="4">
        <f t="shared" si="38"/>
        <v>149.38078118668477</v>
      </c>
      <c r="DG41" s="4">
        <f t="shared" si="38"/>
        <v>149.62974915532925</v>
      </c>
      <c r="DH41" s="4">
        <f t="shared" si="38"/>
        <v>149.87913207058813</v>
      </c>
      <c r="DI41" s="4">
        <f t="shared" si="38"/>
        <v>150.1289306240391</v>
      </c>
      <c r="DJ41" s="4">
        <f t="shared" si="38"/>
        <v>150.37914550841251</v>
      </c>
      <c r="DK41" s="4">
        <f t="shared" si="38"/>
        <v>150.6297774175932</v>
      </c>
      <c r="DL41" s="4">
        <f t="shared" si="38"/>
        <v>150.88082704662253</v>
      </c>
      <c r="DM41" s="4">
        <f t="shared" ref="DM41:EB43" si="39">+(1+$B$14/12)*DL41</f>
        <v>151.13229509170023</v>
      </c>
      <c r="DN41" s="4">
        <f t="shared" si="39"/>
        <v>151.3841822501864</v>
      </c>
      <c r="DO41" s="4">
        <f t="shared" si="39"/>
        <v>151.63648922060338</v>
      </c>
      <c r="DP41" s="4">
        <f t="shared" si="39"/>
        <v>151.88921670263773</v>
      </c>
      <c r="DQ41" s="4">
        <f t="shared" si="39"/>
        <v>152.14236539714213</v>
      </c>
      <c r="DR41" s="4">
        <f t="shared" si="39"/>
        <v>152.39593600613736</v>
      </c>
      <c r="DS41" s="4">
        <f t="shared" si="39"/>
        <v>152.64992923281426</v>
      </c>
      <c r="DT41" s="4">
        <f t="shared" si="39"/>
        <v>152.90434578153562</v>
      </c>
      <c r="DU41" s="4">
        <f t="shared" si="39"/>
        <v>153.15918635783819</v>
      </c>
      <c r="DV41" s="4">
        <f t="shared" si="39"/>
        <v>153.41445166843459</v>
      </c>
      <c r="DW41" s="4">
        <f t="shared" si="39"/>
        <v>153.67014242121533</v>
      </c>
      <c r="DX41" s="4">
        <f t="shared" si="39"/>
        <v>153.9262593252507</v>
      </c>
      <c r="DY41" s="4">
        <f t="shared" si="39"/>
        <v>154.18280309079279</v>
      </c>
      <c r="DZ41" s="4">
        <f t="shared" si="39"/>
        <v>154.43977442927743</v>
      </c>
      <c r="EA41" s="4">
        <f t="shared" si="39"/>
        <v>154.69717405332625</v>
      </c>
      <c r="EB41" s="4">
        <f t="shared" si="39"/>
        <v>154.95500267674848</v>
      </c>
      <c r="EC41" s="4">
        <f t="shared" ref="EC41:ER43" si="40">+(1+$B$14/12)*EB41</f>
        <v>155.21326101454306</v>
      </c>
      <c r="ED41" s="4">
        <f t="shared" si="40"/>
        <v>155.47194978290065</v>
      </c>
      <c r="EE41" s="4">
        <f t="shared" si="40"/>
        <v>155.73106969920551</v>
      </c>
      <c r="EF41" s="4">
        <f t="shared" si="40"/>
        <v>155.99062148203751</v>
      </c>
      <c r="EG41" s="4">
        <f t="shared" si="40"/>
        <v>156.25060585117424</v>
      </c>
      <c r="EH41" s="4">
        <f t="shared" si="40"/>
        <v>156.51102352759287</v>
      </c>
      <c r="EI41" s="4">
        <f t="shared" si="40"/>
        <v>156.7718752334722</v>
      </c>
      <c r="EJ41" s="4">
        <f t="shared" si="40"/>
        <v>157.03316169219465</v>
      </c>
      <c r="EK41" s="4">
        <f t="shared" si="40"/>
        <v>157.29488362834832</v>
      </c>
      <c r="EL41" s="4">
        <f t="shared" si="40"/>
        <v>157.55704176772889</v>
      </c>
      <c r="EM41" s="4">
        <f t="shared" si="40"/>
        <v>157.81963683734179</v>
      </c>
      <c r="EN41" s="4">
        <f t="shared" si="40"/>
        <v>158.08266956540402</v>
      </c>
      <c r="EO41" s="4">
        <f t="shared" si="40"/>
        <v>158.34614068134636</v>
      </c>
      <c r="EP41" s="4">
        <f t="shared" si="40"/>
        <v>158.61005091581526</v>
      </c>
      <c r="EQ41" s="4">
        <f t="shared" si="40"/>
        <v>158.87440100067496</v>
      </c>
      <c r="ER41" s="4">
        <f t="shared" si="40"/>
        <v>159.13919166900942</v>
      </c>
      <c r="ES41" s="4">
        <f t="shared" ref="ES41:FH43" si="41">+(1+$B$14/12)*ER41</f>
        <v>159.40442365512445</v>
      </c>
      <c r="ET41" s="4">
        <f t="shared" si="41"/>
        <v>159.67009769454967</v>
      </c>
      <c r="EU41" s="4">
        <f t="shared" si="41"/>
        <v>159.93621452404059</v>
      </c>
      <c r="EV41" s="4">
        <f t="shared" si="41"/>
        <v>160.20277488158067</v>
      </c>
      <c r="EW41" s="4">
        <f t="shared" si="41"/>
        <v>160.4697795063833</v>
      </c>
      <c r="EX41" s="4">
        <f t="shared" si="41"/>
        <v>160.73722913889395</v>
      </c>
      <c r="EY41" s="4">
        <f t="shared" si="41"/>
        <v>161.00512452079212</v>
      </c>
      <c r="EZ41" s="4">
        <f t="shared" si="41"/>
        <v>161.27346639499345</v>
      </c>
      <c r="FA41" s="4">
        <f t="shared" si="41"/>
        <v>161.54225550565178</v>
      </c>
      <c r="FB41" s="4">
        <f t="shared" si="41"/>
        <v>161.81149259816121</v>
      </c>
      <c r="FC41" s="4">
        <f t="shared" si="41"/>
        <v>162.08117841915816</v>
      </c>
      <c r="FD41" s="4">
        <f t="shared" si="41"/>
        <v>162.35131371652344</v>
      </c>
      <c r="FE41" s="4">
        <f t="shared" si="41"/>
        <v>162.62189923938431</v>
      </c>
      <c r="FF41" s="4">
        <f t="shared" si="41"/>
        <v>162.89293573811662</v>
      </c>
      <c r="FG41" s="4">
        <f t="shared" si="41"/>
        <v>163.16442396434681</v>
      </c>
      <c r="FH41" s="4">
        <f t="shared" si="41"/>
        <v>163.43636467095405</v>
      </c>
      <c r="FI41" s="4">
        <f t="shared" ref="FI41:FX43" si="42">+(1+$B$14/12)*FH41</f>
        <v>163.7087586120723</v>
      </c>
      <c r="FJ41" s="4">
        <f t="shared" si="42"/>
        <v>163.98160654309243</v>
      </c>
      <c r="FK41" s="4">
        <f t="shared" si="42"/>
        <v>164.25490922066425</v>
      </c>
      <c r="FL41" s="4">
        <f t="shared" si="42"/>
        <v>164.52866740269869</v>
      </c>
      <c r="FM41" s="4">
        <f t="shared" si="42"/>
        <v>164.80288184836985</v>
      </c>
      <c r="FN41" s="4">
        <f t="shared" si="42"/>
        <v>165.07755331811714</v>
      </c>
      <c r="FO41" s="4">
        <f t="shared" si="42"/>
        <v>165.35268257364734</v>
      </c>
      <c r="FP41" s="4">
        <f t="shared" si="42"/>
        <v>165.62827037793676</v>
      </c>
      <c r="FQ41" s="4">
        <f t="shared" si="42"/>
        <v>165.90431749523333</v>
      </c>
      <c r="FR41" s="4">
        <f t="shared" si="42"/>
        <v>166.18082469105872</v>
      </c>
      <c r="FS41" s="4">
        <f t="shared" si="42"/>
        <v>166.45779273221049</v>
      </c>
      <c r="FT41" s="4">
        <f t="shared" si="42"/>
        <v>166.73522238676418</v>
      </c>
      <c r="FU41" s="4">
        <f t="shared" si="42"/>
        <v>167.01311442407547</v>
      </c>
      <c r="FV41" s="4">
        <f t="shared" si="42"/>
        <v>167.29146961478227</v>
      </c>
      <c r="FW41" s="4">
        <f t="shared" si="42"/>
        <v>167.57028873080691</v>
      </c>
      <c r="FX41" s="4">
        <f t="shared" si="42"/>
        <v>167.84957254535826</v>
      </c>
      <c r="FY41" s="4">
        <f t="shared" ref="FY41:GN43" si="43">+(1+$B$14/12)*FX41</f>
        <v>168.12932183293387</v>
      </c>
      <c r="FZ41" s="4">
        <f t="shared" si="43"/>
        <v>168.40953736932209</v>
      </c>
      <c r="GA41" s="4">
        <f t="shared" si="43"/>
        <v>168.6902199316043</v>
      </c>
      <c r="GB41" s="4">
        <f t="shared" si="43"/>
        <v>168.97137029815698</v>
      </c>
      <c r="GC41" s="4">
        <f t="shared" si="43"/>
        <v>169.25298924865393</v>
      </c>
      <c r="GD41" s="4">
        <f t="shared" si="43"/>
        <v>169.53507756406836</v>
      </c>
      <c r="GE41" s="4">
        <f t="shared" si="43"/>
        <v>169.81763602667516</v>
      </c>
      <c r="GF41" s="4">
        <f t="shared" si="43"/>
        <v>170.10066542005296</v>
      </c>
      <c r="GG41" s="4">
        <f t="shared" si="43"/>
        <v>170.3841665290864</v>
      </c>
      <c r="GH41" s="4">
        <f t="shared" si="43"/>
        <v>170.66814013996822</v>
      </c>
      <c r="GI41" s="4">
        <f t="shared" si="43"/>
        <v>170.95258704020151</v>
      </c>
      <c r="GJ41" s="4">
        <f t="shared" si="43"/>
        <v>171.23750801860186</v>
      </c>
      <c r="GK41" s="4">
        <f t="shared" si="43"/>
        <v>171.52290386529953</v>
      </c>
      <c r="GL41" s="4">
        <f t="shared" si="43"/>
        <v>171.80877537174169</v>
      </c>
      <c r="GM41" s="4">
        <f t="shared" si="43"/>
        <v>172.09512333069461</v>
      </c>
      <c r="GN41" s="4">
        <f t="shared" si="43"/>
        <v>172.38194853624577</v>
      </c>
      <c r="GO41" s="4">
        <f t="shared" ref="GO41:HD43" si="44">+(1+$B$14/12)*GN41</f>
        <v>172.6692517838062</v>
      </c>
      <c r="GP41" s="4">
        <f t="shared" si="44"/>
        <v>172.95703387011255</v>
      </c>
      <c r="GQ41" s="4">
        <f t="shared" si="44"/>
        <v>173.2452955932294</v>
      </c>
      <c r="GR41" s="4">
        <f t="shared" si="44"/>
        <v>173.53403775255146</v>
      </c>
      <c r="GS41" s="4">
        <f t="shared" si="44"/>
        <v>173.82326114880573</v>
      </c>
      <c r="GT41" s="4">
        <f t="shared" si="44"/>
        <v>174.11296658405374</v>
      </c>
      <c r="GU41" s="4">
        <f t="shared" si="44"/>
        <v>174.40315486169382</v>
      </c>
      <c r="GV41" s="4">
        <f t="shared" si="44"/>
        <v>174.69382678646332</v>
      </c>
      <c r="GW41" s="4">
        <f t="shared" si="44"/>
        <v>174.98498316444076</v>
      </c>
      <c r="GX41" s="4">
        <f t="shared" si="44"/>
        <v>175.27662480304818</v>
      </c>
      <c r="GY41" s="4">
        <f t="shared" si="44"/>
        <v>175.56875251105328</v>
      </c>
      <c r="GZ41" s="4">
        <f t="shared" si="44"/>
        <v>175.86136709857169</v>
      </c>
      <c r="HA41" s="4">
        <f t="shared" si="44"/>
        <v>176.15446937706932</v>
      </c>
      <c r="HB41" s="4">
        <f t="shared" si="44"/>
        <v>176.44806015936445</v>
      </c>
      <c r="HC41" s="4">
        <f t="shared" si="44"/>
        <v>176.74214025963005</v>
      </c>
      <c r="HD41" s="4">
        <f t="shared" si="44"/>
        <v>177.0367104933961</v>
      </c>
      <c r="HE41" s="4">
        <f t="shared" ref="HE41:HT43" si="45">+(1+$B$14/12)*HD41</f>
        <v>177.33177167755176</v>
      </c>
      <c r="HF41" s="4">
        <f t="shared" si="45"/>
        <v>177.62732463034769</v>
      </c>
      <c r="HG41" s="4">
        <f t="shared" si="45"/>
        <v>177.92337017139826</v>
      </c>
      <c r="HH41" s="4">
        <f t="shared" si="45"/>
        <v>178.21990912168394</v>
      </c>
      <c r="HI41" s="4">
        <f t="shared" si="45"/>
        <v>178.51694230355341</v>
      </c>
      <c r="HJ41" s="4">
        <f t="shared" si="45"/>
        <v>178.81447054072601</v>
      </c>
      <c r="HK41" s="4">
        <f t="shared" si="45"/>
        <v>179.11249465829388</v>
      </c>
      <c r="HL41" s="4">
        <f t="shared" si="45"/>
        <v>179.41101548272437</v>
      </c>
      <c r="HM41" s="4">
        <f t="shared" si="45"/>
        <v>179.71003384186224</v>
      </c>
      <c r="HN41" s="4">
        <f t="shared" si="45"/>
        <v>180.00955056493203</v>
      </c>
      <c r="HO41" s="4">
        <f t="shared" si="45"/>
        <v>180.30956648254025</v>
      </c>
      <c r="HP41" s="4">
        <f t="shared" si="45"/>
        <v>180.61008242667782</v>
      </c>
      <c r="HQ41" s="4">
        <f t="shared" si="45"/>
        <v>180.9110992307223</v>
      </c>
      <c r="HR41" s="4">
        <f t="shared" si="45"/>
        <v>181.21261772944018</v>
      </c>
      <c r="HS41" s="4">
        <f t="shared" si="45"/>
        <v>181.51463875898926</v>
      </c>
      <c r="HT41" s="4">
        <f t="shared" si="45"/>
        <v>181.81716315692091</v>
      </c>
      <c r="HU41" s="4">
        <f t="shared" ref="HU41:IJ43" si="46">+(1+$B$14/12)*HT41</f>
        <v>182.12019176218246</v>
      </c>
      <c r="HV41" s="4">
        <f t="shared" si="46"/>
        <v>182.42372541511943</v>
      </c>
      <c r="HW41" s="4">
        <f t="shared" si="46"/>
        <v>182.72776495747797</v>
      </c>
      <c r="HX41" s="4">
        <f t="shared" si="46"/>
        <v>183.0323112324071</v>
      </c>
      <c r="HY41" s="4">
        <f t="shared" si="46"/>
        <v>183.33736508446111</v>
      </c>
      <c r="HZ41" s="4">
        <f t="shared" si="46"/>
        <v>183.64292735960188</v>
      </c>
      <c r="IA41" s="4">
        <f t="shared" si="46"/>
        <v>183.94899890520122</v>
      </c>
      <c r="IB41" s="4">
        <f t="shared" si="46"/>
        <v>184.25558057004324</v>
      </c>
      <c r="IC41" s="4">
        <f t="shared" si="46"/>
        <v>184.56267320432664</v>
      </c>
      <c r="ID41" s="4">
        <f t="shared" si="46"/>
        <v>184.87027765966718</v>
      </c>
      <c r="IE41" s="4">
        <f t="shared" si="46"/>
        <v>185.17839478909997</v>
      </c>
      <c r="IF41" s="4">
        <f t="shared" si="46"/>
        <v>185.48702544708181</v>
      </c>
      <c r="IG41" s="4">
        <f t="shared" si="46"/>
        <v>185.79617048949362</v>
      </c>
      <c r="IH41" s="4">
        <f t="shared" si="46"/>
        <v>186.10583077364279</v>
      </c>
      <c r="II41" s="4">
        <f t="shared" si="46"/>
        <v>186.41600715826553</v>
      </c>
      <c r="IJ41" s="4">
        <f t="shared" si="46"/>
        <v>186.72670050352932</v>
      </c>
      <c r="IK41" s="4">
        <f t="shared" ref="IK41:IV43" si="47">+(1+$B$14/12)*IJ41</f>
        <v>187.0379116710352</v>
      </c>
      <c r="IL41" s="4">
        <f t="shared" si="47"/>
        <v>187.34964152382028</v>
      </c>
      <c r="IM41" s="4">
        <f t="shared" si="47"/>
        <v>187.66189092636</v>
      </c>
      <c r="IN41" s="4">
        <f t="shared" si="47"/>
        <v>187.9746607445706</v>
      </c>
      <c r="IO41" s="4">
        <f t="shared" si="47"/>
        <v>188.28795184581156</v>
      </c>
      <c r="IP41" s="4">
        <f t="shared" si="47"/>
        <v>188.60176509888791</v>
      </c>
      <c r="IQ41" s="4">
        <f t="shared" si="47"/>
        <v>188.91610137405274</v>
      </c>
      <c r="IR41" s="4">
        <f t="shared" si="47"/>
        <v>189.2309615430095</v>
      </c>
      <c r="IS41" s="4">
        <f t="shared" si="47"/>
        <v>189.54634647891453</v>
      </c>
      <c r="IT41" s="4">
        <f t="shared" si="47"/>
        <v>189.86225705637941</v>
      </c>
      <c r="IU41" s="4">
        <f t="shared" si="47"/>
        <v>190.17869415147337</v>
      </c>
      <c r="IV41" s="4">
        <f t="shared" si="47"/>
        <v>190.49565864172584</v>
      </c>
    </row>
    <row r="42" spans="1:256" s="4" customFormat="1" x14ac:dyDescent="0.2">
      <c r="A42" t="s">
        <v>10</v>
      </c>
      <c r="C42" s="4">
        <f>+$B$10/12</f>
        <v>166.66666666666666</v>
      </c>
      <c r="D42" s="4">
        <f t="shared" ref="D42:S43" si="48">+(1+$B$14/12)*C42</f>
        <v>166.94444444444443</v>
      </c>
      <c r="E42" s="4">
        <f t="shared" si="48"/>
        <v>167.22268518518518</v>
      </c>
      <c r="F42" s="4">
        <f t="shared" si="48"/>
        <v>167.50138966049383</v>
      </c>
      <c r="G42" s="4">
        <f t="shared" si="48"/>
        <v>167.78055864326132</v>
      </c>
      <c r="H42" s="4">
        <f t="shared" si="48"/>
        <v>168.06019290766676</v>
      </c>
      <c r="I42" s="4">
        <f t="shared" si="48"/>
        <v>168.34029322917954</v>
      </c>
      <c r="J42" s="4">
        <f t="shared" si="48"/>
        <v>168.6208603845615</v>
      </c>
      <c r="K42" s="4">
        <f t="shared" si="48"/>
        <v>168.9018951518691</v>
      </c>
      <c r="L42" s="4">
        <f t="shared" si="48"/>
        <v>169.18339831045554</v>
      </c>
      <c r="M42" s="4">
        <f t="shared" si="48"/>
        <v>169.46537064097296</v>
      </c>
      <c r="N42" s="4">
        <f t="shared" si="48"/>
        <v>169.7478129253746</v>
      </c>
      <c r="O42" s="4">
        <f t="shared" si="48"/>
        <v>170.0307259469169</v>
      </c>
      <c r="P42" s="4">
        <f t="shared" si="48"/>
        <v>170.31411049016177</v>
      </c>
      <c r="Q42" s="4">
        <f t="shared" si="48"/>
        <v>170.5979673409787</v>
      </c>
      <c r="R42" s="4">
        <f t="shared" si="48"/>
        <v>170.88229728654701</v>
      </c>
      <c r="S42" s="4">
        <f t="shared" si="48"/>
        <v>171.16710111535792</v>
      </c>
      <c r="T42" s="4">
        <f t="shared" si="32"/>
        <v>171.45237961721685</v>
      </c>
      <c r="U42" s="4">
        <f t="shared" si="33"/>
        <v>171.73813358324554</v>
      </c>
      <c r="V42" s="4">
        <f t="shared" si="33"/>
        <v>172.02436380588429</v>
      </c>
      <c r="W42" s="4">
        <f t="shared" si="33"/>
        <v>172.31107107889412</v>
      </c>
      <c r="X42" s="4">
        <f t="shared" si="33"/>
        <v>172.59825619735895</v>
      </c>
      <c r="Y42" s="4">
        <f t="shared" si="33"/>
        <v>172.88591995768789</v>
      </c>
      <c r="Z42" s="4">
        <f t="shared" si="33"/>
        <v>173.17406315761738</v>
      </c>
      <c r="AA42" s="4">
        <f t="shared" si="33"/>
        <v>173.46268659621342</v>
      </c>
      <c r="AB42" s="4">
        <f t="shared" si="33"/>
        <v>173.75179107387379</v>
      </c>
      <c r="AC42" s="4">
        <f t="shared" si="33"/>
        <v>174.04137739233025</v>
      </c>
      <c r="AD42" s="4">
        <f t="shared" si="33"/>
        <v>174.33144635465081</v>
      </c>
      <c r="AE42" s="4">
        <f t="shared" si="33"/>
        <v>174.6219987652419</v>
      </c>
      <c r="AF42" s="4">
        <f t="shared" si="33"/>
        <v>174.91303542985065</v>
      </c>
      <c r="AG42" s="4">
        <f t="shared" si="33"/>
        <v>175.20455715556707</v>
      </c>
      <c r="AH42" s="4">
        <f t="shared" si="33"/>
        <v>175.49656475082637</v>
      </c>
      <c r="AI42" s="4">
        <f t="shared" si="33"/>
        <v>175.78905902541109</v>
      </c>
      <c r="AJ42" s="4">
        <f t="shared" si="33"/>
        <v>176.08204079045345</v>
      </c>
      <c r="AK42" s="4">
        <f t="shared" si="34"/>
        <v>176.37551085843754</v>
      </c>
      <c r="AL42" s="4">
        <f t="shared" si="34"/>
        <v>176.66947004320161</v>
      </c>
      <c r="AM42" s="4">
        <f t="shared" si="34"/>
        <v>176.9639191599403</v>
      </c>
      <c r="AN42" s="4">
        <f t="shared" si="34"/>
        <v>177.25885902520687</v>
      </c>
      <c r="AO42" s="4">
        <f t="shared" si="34"/>
        <v>177.55429045691557</v>
      </c>
      <c r="AP42" s="4">
        <f t="shared" si="34"/>
        <v>177.85021427434376</v>
      </c>
      <c r="AQ42" s="4">
        <f t="shared" si="34"/>
        <v>178.14663129813434</v>
      </c>
      <c r="AR42" s="4">
        <f t="shared" si="34"/>
        <v>178.44354235029789</v>
      </c>
      <c r="AS42" s="4">
        <f t="shared" si="34"/>
        <v>178.74094825421506</v>
      </c>
      <c r="AT42" s="4">
        <f t="shared" si="34"/>
        <v>179.03884983463877</v>
      </c>
      <c r="AU42" s="4">
        <f t="shared" si="34"/>
        <v>179.33724791769652</v>
      </c>
      <c r="AV42" s="4">
        <f t="shared" si="34"/>
        <v>179.63614333089268</v>
      </c>
      <c r="AW42" s="4">
        <f t="shared" si="34"/>
        <v>179.93553690311083</v>
      </c>
      <c r="AX42" s="4">
        <f t="shared" si="34"/>
        <v>180.23542946461603</v>
      </c>
      <c r="AY42" s="4">
        <f t="shared" si="34"/>
        <v>180.53582184705706</v>
      </c>
      <c r="AZ42" s="4">
        <f t="shared" si="34"/>
        <v>180.83671488346883</v>
      </c>
      <c r="BA42" s="4">
        <f t="shared" si="35"/>
        <v>181.13810940827463</v>
      </c>
      <c r="BB42" s="4">
        <f t="shared" si="35"/>
        <v>181.44000625728842</v>
      </c>
      <c r="BC42" s="4">
        <f t="shared" si="35"/>
        <v>181.74240626771723</v>
      </c>
      <c r="BD42" s="4">
        <f t="shared" si="35"/>
        <v>182.04531027816344</v>
      </c>
      <c r="BE42" s="4">
        <f t="shared" si="35"/>
        <v>182.34871912862707</v>
      </c>
      <c r="BF42" s="4">
        <f t="shared" si="35"/>
        <v>182.65263366050812</v>
      </c>
      <c r="BG42" s="4">
        <f t="shared" si="35"/>
        <v>182.95705471660898</v>
      </c>
      <c r="BH42" s="4">
        <f t="shared" si="35"/>
        <v>183.26198314113668</v>
      </c>
      <c r="BI42" s="4">
        <f t="shared" si="35"/>
        <v>183.56741977970526</v>
      </c>
      <c r="BJ42" s="4">
        <f t="shared" si="35"/>
        <v>183.8733654793381</v>
      </c>
      <c r="BK42" s="4">
        <f t="shared" si="35"/>
        <v>184.17982108847033</v>
      </c>
      <c r="BL42" s="4">
        <f t="shared" si="35"/>
        <v>184.48678745695113</v>
      </c>
      <c r="BM42" s="4">
        <f t="shared" si="35"/>
        <v>184.79426543604606</v>
      </c>
      <c r="BN42" s="4">
        <f t="shared" si="35"/>
        <v>185.10225587843948</v>
      </c>
      <c r="BO42" s="4">
        <f t="shared" si="35"/>
        <v>185.4107596382369</v>
      </c>
      <c r="BP42" s="4">
        <f t="shared" si="35"/>
        <v>185.7197775709673</v>
      </c>
      <c r="BQ42" s="4">
        <f t="shared" si="36"/>
        <v>186.02931053358557</v>
      </c>
      <c r="BR42" s="4">
        <f t="shared" si="36"/>
        <v>186.3393593844749</v>
      </c>
      <c r="BS42" s="4">
        <f t="shared" si="36"/>
        <v>186.64992498344904</v>
      </c>
      <c r="BT42" s="4">
        <f t="shared" si="36"/>
        <v>186.96100819175479</v>
      </c>
      <c r="BU42" s="4">
        <f t="shared" si="36"/>
        <v>187.27260987207438</v>
      </c>
      <c r="BV42" s="4">
        <f t="shared" si="36"/>
        <v>187.58473088852784</v>
      </c>
      <c r="BW42" s="4">
        <f t="shared" si="36"/>
        <v>187.89737210667539</v>
      </c>
      <c r="BX42" s="4">
        <f t="shared" si="36"/>
        <v>188.21053439351985</v>
      </c>
      <c r="BY42" s="4">
        <f t="shared" si="36"/>
        <v>188.52421861750906</v>
      </c>
      <c r="BZ42" s="4">
        <f t="shared" si="36"/>
        <v>188.83842564853825</v>
      </c>
      <c r="CA42" s="4">
        <f t="shared" si="36"/>
        <v>189.1531563579525</v>
      </c>
      <c r="CB42" s="4">
        <f t="shared" si="36"/>
        <v>189.46841161854908</v>
      </c>
      <c r="CC42" s="4">
        <f t="shared" si="36"/>
        <v>189.78419230458002</v>
      </c>
      <c r="CD42" s="4">
        <f t="shared" si="36"/>
        <v>190.10049929175432</v>
      </c>
      <c r="CE42" s="4">
        <f t="shared" si="36"/>
        <v>190.41733345724057</v>
      </c>
      <c r="CF42" s="4">
        <f t="shared" si="36"/>
        <v>190.73469567966933</v>
      </c>
      <c r="CG42" s="4">
        <f t="shared" si="37"/>
        <v>191.05258683913544</v>
      </c>
      <c r="CH42" s="4">
        <f t="shared" si="37"/>
        <v>191.37100781720068</v>
      </c>
      <c r="CI42" s="4">
        <f t="shared" si="37"/>
        <v>191.68995949689602</v>
      </c>
      <c r="CJ42" s="4">
        <f t="shared" si="37"/>
        <v>192.00944276272418</v>
      </c>
      <c r="CK42" s="4">
        <f t="shared" si="37"/>
        <v>192.32945850066207</v>
      </c>
      <c r="CL42" s="4">
        <f t="shared" si="37"/>
        <v>192.65000759816317</v>
      </c>
      <c r="CM42" s="4">
        <f t="shared" si="37"/>
        <v>192.97109094416012</v>
      </c>
      <c r="CN42" s="4">
        <f t="shared" si="37"/>
        <v>193.29270942906706</v>
      </c>
      <c r="CO42" s="4">
        <f t="shared" si="37"/>
        <v>193.61486394478217</v>
      </c>
      <c r="CP42" s="4">
        <f t="shared" si="37"/>
        <v>193.93755538469014</v>
      </c>
      <c r="CQ42" s="4">
        <f t="shared" si="37"/>
        <v>194.26078464366464</v>
      </c>
      <c r="CR42" s="4">
        <f t="shared" si="37"/>
        <v>194.58455261807075</v>
      </c>
      <c r="CS42" s="4">
        <f t="shared" si="37"/>
        <v>194.90886020576752</v>
      </c>
      <c r="CT42" s="4">
        <f t="shared" si="37"/>
        <v>195.23370830611049</v>
      </c>
      <c r="CU42" s="4">
        <f t="shared" si="37"/>
        <v>195.55909781995402</v>
      </c>
      <c r="CV42" s="4">
        <f t="shared" si="37"/>
        <v>195.88502964965394</v>
      </c>
      <c r="CW42" s="4">
        <f t="shared" si="38"/>
        <v>196.21150469907005</v>
      </c>
      <c r="CX42" s="4">
        <f t="shared" si="38"/>
        <v>196.53852387356849</v>
      </c>
      <c r="CY42" s="4">
        <f t="shared" si="38"/>
        <v>196.86608808002444</v>
      </c>
      <c r="CZ42" s="4">
        <f t="shared" si="38"/>
        <v>197.19419822682448</v>
      </c>
      <c r="DA42" s="4">
        <f t="shared" si="38"/>
        <v>197.52285522386919</v>
      </c>
      <c r="DB42" s="4">
        <f t="shared" si="38"/>
        <v>197.85205998257564</v>
      </c>
      <c r="DC42" s="4">
        <f t="shared" si="38"/>
        <v>198.18181341587993</v>
      </c>
      <c r="DD42" s="4">
        <f t="shared" si="38"/>
        <v>198.51211643823973</v>
      </c>
      <c r="DE42" s="4">
        <f t="shared" si="38"/>
        <v>198.8429699656368</v>
      </c>
      <c r="DF42" s="4">
        <f t="shared" si="38"/>
        <v>199.17437491557953</v>
      </c>
      <c r="DG42" s="4">
        <f t="shared" si="38"/>
        <v>199.50633220710552</v>
      </c>
      <c r="DH42" s="4">
        <f t="shared" si="38"/>
        <v>199.83884276078402</v>
      </c>
      <c r="DI42" s="4">
        <f t="shared" si="38"/>
        <v>200.17190749871867</v>
      </c>
      <c r="DJ42" s="4">
        <f t="shared" si="38"/>
        <v>200.50552734454988</v>
      </c>
      <c r="DK42" s="4">
        <f t="shared" si="38"/>
        <v>200.83970322345746</v>
      </c>
      <c r="DL42" s="4">
        <f t="shared" si="38"/>
        <v>201.17443606216324</v>
      </c>
      <c r="DM42" s="4">
        <f t="shared" si="39"/>
        <v>201.50972678893351</v>
      </c>
      <c r="DN42" s="4">
        <f t="shared" si="39"/>
        <v>201.84557633358173</v>
      </c>
      <c r="DO42" s="4">
        <f t="shared" si="39"/>
        <v>202.18198562747105</v>
      </c>
      <c r="DP42" s="4">
        <f t="shared" si="39"/>
        <v>202.51895560351684</v>
      </c>
      <c r="DQ42" s="4">
        <f t="shared" si="39"/>
        <v>202.85648719618939</v>
      </c>
      <c r="DR42" s="4">
        <f t="shared" si="39"/>
        <v>203.19458134151637</v>
      </c>
      <c r="DS42" s="4">
        <f t="shared" si="39"/>
        <v>203.53323897708557</v>
      </c>
      <c r="DT42" s="4">
        <f t="shared" si="39"/>
        <v>203.87246104204741</v>
      </c>
      <c r="DU42" s="4">
        <f t="shared" si="39"/>
        <v>204.2122484771175</v>
      </c>
      <c r="DV42" s="4">
        <f t="shared" si="39"/>
        <v>204.55260222457937</v>
      </c>
      <c r="DW42" s="4">
        <f t="shared" si="39"/>
        <v>204.89352322828702</v>
      </c>
      <c r="DX42" s="4">
        <f t="shared" si="39"/>
        <v>205.23501243366752</v>
      </c>
      <c r="DY42" s="4">
        <f t="shared" si="39"/>
        <v>205.57707078772364</v>
      </c>
      <c r="DZ42" s="4">
        <f t="shared" si="39"/>
        <v>205.91969923903653</v>
      </c>
      <c r="EA42" s="4">
        <f t="shared" si="39"/>
        <v>206.26289873776827</v>
      </c>
      <c r="EB42" s="4">
        <f t="shared" si="39"/>
        <v>206.60667023566455</v>
      </c>
      <c r="EC42" s="4">
        <f t="shared" si="40"/>
        <v>206.95101468605733</v>
      </c>
      <c r="ED42" s="4">
        <f t="shared" si="40"/>
        <v>207.29593304386745</v>
      </c>
      <c r="EE42" s="4">
        <f t="shared" si="40"/>
        <v>207.64142626560724</v>
      </c>
      <c r="EF42" s="4">
        <f t="shared" si="40"/>
        <v>207.98749530938326</v>
      </c>
      <c r="EG42" s="4">
        <f t="shared" si="40"/>
        <v>208.33414113489891</v>
      </c>
      <c r="EH42" s="4">
        <f t="shared" si="40"/>
        <v>208.68136470345709</v>
      </c>
      <c r="EI42" s="4">
        <f t="shared" si="40"/>
        <v>209.02916697796286</v>
      </c>
      <c r="EJ42" s="4">
        <f t="shared" si="40"/>
        <v>209.37754892292614</v>
      </c>
      <c r="EK42" s="4">
        <f t="shared" si="40"/>
        <v>209.72651150446436</v>
      </c>
      <c r="EL42" s="4">
        <f t="shared" si="40"/>
        <v>210.07605569030514</v>
      </c>
      <c r="EM42" s="4">
        <f t="shared" si="40"/>
        <v>210.426182449789</v>
      </c>
      <c r="EN42" s="4">
        <f t="shared" si="40"/>
        <v>210.77689275387198</v>
      </c>
      <c r="EO42" s="4">
        <f t="shared" si="40"/>
        <v>211.12818757512844</v>
      </c>
      <c r="EP42" s="4">
        <f t="shared" si="40"/>
        <v>211.48006788775365</v>
      </c>
      <c r="EQ42" s="4">
        <f t="shared" si="40"/>
        <v>211.83253466756659</v>
      </c>
      <c r="ER42" s="4">
        <f t="shared" si="40"/>
        <v>212.18558889201253</v>
      </c>
      <c r="ES42" s="4">
        <f t="shared" si="41"/>
        <v>212.5392315401659</v>
      </c>
      <c r="ET42" s="4">
        <f t="shared" si="41"/>
        <v>212.89346359273284</v>
      </c>
      <c r="EU42" s="4">
        <f t="shared" si="41"/>
        <v>213.24828603205407</v>
      </c>
      <c r="EV42" s="4">
        <f t="shared" si="41"/>
        <v>213.60369984210749</v>
      </c>
      <c r="EW42" s="4">
        <f t="shared" si="41"/>
        <v>213.95970600851101</v>
      </c>
      <c r="EX42" s="4">
        <f t="shared" si="41"/>
        <v>214.31630551852521</v>
      </c>
      <c r="EY42" s="4">
        <f t="shared" si="41"/>
        <v>214.67349936105609</v>
      </c>
      <c r="EZ42" s="4">
        <f t="shared" si="41"/>
        <v>215.03128852665785</v>
      </c>
      <c r="FA42" s="4">
        <f t="shared" si="41"/>
        <v>215.3896740075356</v>
      </c>
      <c r="FB42" s="4">
        <f t="shared" si="41"/>
        <v>215.74865679754816</v>
      </c>
      <c r="FC42" s="4">
        <f t="shared" si="41"/>
        <v>216.10823789221075</v>
      </c>
      <c r="FD42" s="4">
        <f t="shared" si="41"/>
        <v>216.46841828869779</v>
      </c>
      <c r="FE42" s="4">
        <f t="shared" si="41"/>
        <v>216.82919898584564</v>
      </c>
      <c r="FF42" s="4">
        <f t="shared" si="41"/>
        <v>217.19058098415539</v>
      </c>
      <c r="FG42" s="4">
        <f t="shared" si="41"/>
        <v>217.55256528579565</v>
      </c>
      <c r="FH42" s="4">
        <f t="shared" si="41"/>
        <v>217.91515289460531</v>
      </c>
      <c r="FI42" s="4">
        <f t="shared" si="42"/>
        <v>218.27834481609634</v>
      </c>
      <c r="FJ42" s="4">
        <f t="shared" si="42"/>
        <v>218.64214205745651</v>
      </c>
      <c r="FK42" s="4">
        <f t="shared" si="42"/>
        <v>219.00654562755227</v>
      </c>
      <c r="FL42" s="4">
        <f t="shared" si="42"/>
        <v>219.37155653693154</v>
      </c>
      <c r="FM42" s="4">
        <f t="shared" si="42"/>
        <v>219.73717579782644</v>
      </c>
      <c r="FN42" s="4">
        <f t="shared" si="42"/>
        <v>220.10340442415617</v>
      </c>
      <c r="FO42" s="4">
        <f t="shared" si="42"/>
        <v>220.47024343152978</v>
      </c>
      <c r="FP42" s="4">
        <f t="shared" si="42"/>
        <v>220.83769383724899</v>
      </c>
      <c r="FQ42" s="4">
        <f t="shared" si="42"/>
        <v>221.2057566603111</v>
      </c>
      <c r="FR42" s="4">
        <f t="shared" si="42"/>
        <v>221.57443292141161</v>
      </c>
      <c r="FS42" s="4">
        <f t="shared" si="42"/>
        <v>221.9437236429473</v>
      </c>
      <c r="FT42" s="4">
        <f t="shared" si="42"/>
        <v>222.31362984901889</v>
      </c>
      <c r="FU42" s="4">
        <f t="shared" si="42"/>
        <v>222.68415256543395</v>
      </c>
      <c r="FV42" s="4">
        <f t="shared" si="42"/>
        <v>223.05529281970968</v>
      </c>
      <c r="FW42" s="4">
        <f t="shared" si="42"/>
        <v>223.42705164107588</v>
      </c>
      <c r="FX42" s="4">
        <f t="shared" si="42"/>
        <v>223.79943006047768</v>
      </c>
      <c r="FY42" s="4">
        <f t="shared" si="43"/>
        <v>224.17242911057849</v>
      </c>
      <c r="FZ42" s="4">
        <f t="shared" si="43"/>
        <v>224.54604982576279</v>
      </c>
      <c r="GA42" s="4">
        <f t="shared" si="43"/>
        <v>224.92029324213908</v>
      </c>
      <c r="GB42" s="4">
        <f t="shared" si="43"/>
        <v>225.29516039754265</v>
      </c>
      <c r="GC42" s="4">
        <f t="shared" si="43"/>
        <v>225.67065233153855</v>
      </c>
      <c r="GD42" s="4">
        <f t="shared" si="43"/>
        <v>226.04677008542444</v>
      </c>
      <c r="GE42" s="4">
        <f t="shared" si="43"/>
        <v>226.42351470223349</v>
      </c>
      <c r="GF42" s="4">
        <f t="shared" si="43"/>
        <v>226.80088722673722</v>
      </c>
      <c r="GG42" s="4">
        <f t="shared" si="43"/>
        <v>227.17888870544846</v>
      </c>
      <c r="GH42" s="4">
        <f t="shared" si="43"/>
        <v>227.5575201866242</v>
      </c>
      <c r="GI42" s="4">
        <f t="shared" si="43"/>
        <v>227.93678272026858</v>
      </c>
      <c r="GJ42" s="4">
        <f t="shared" si="43"/>
        <v>228.31667735813571</v>
      </c>
      <c r="GK42" s="4">
        <f t="shared" si="43"/>
        <v>228.6972051537326</v>
      </c>
      <c r="GL42" s="4">
        <f t="shared" si="43"/>
        <v>229.07836716232217</v>
      </c>
      <c r="GM42" s="4">
        <f t="shared" si="43"/>
        <v>229.46016444092604</v>
      </c>
      <c r="GN42" s="4">
        <f t="shared" si="43"/>
        <v>229.8425980483276</v>
      </c>
      <c r="GO42" s="4">
        <f t="shared" si="44"/>
        <v>230.22566904507482</v>
      </c>
      <c r="GP42" s="4">
        <f t="shared" si="44"/>
        <v>230.60937849348329</v>
      </c>
      <c r="GQ42" s="4">
        <f t="shared" si="44"/>
        <v>230.9937274576391</v>
      </c>
      <c r="GR42" s="4">
        <f t="shared" si="44"/>
        <v>231.37871700340185</v>
      </c>
      <c r="GS42" s="4">
        <f t="shared" si="44"/>
        <v>231.76434819840753</v>
      </c>
      <c r="GT42" s="4">
        <f t="shared" si="44"/>
        <v>232.15062211207155</v>
      </c>
      <c r="GU42" s="4">
        <f t="shared" si="44"/>
        <v>232.53753981559169</v>
      </c>
      <c r="GV42" s="4">
        <f t="shared" si="44"/>
        <v>232.92510238195101</v>
      </c>
      <c r="GW42" s="4">
        <f t="shared" si="44"/>
        <v>233.31331088592094</v>
      </c>
      <c r="GX42" s="4">
        <f t="shared" si="44"/>
        <v>233.70216640406414</v>
      </c>
      <c r="GY42" s="4">
        <f t="shared" si="44"/>
        <v>234.09167001473759</v>
      </c>
      <c r="GZ42" s="4">
        <f t="shared" si="44"/>
        <v>234.48182279809549</v>
      </c>
      <c r="HA42" s="4">
        <f t="shared" si="44"/>
        <v>234.87262583609234</v>
      </c>
      <c r="HB42" s="4">
        <f t="shared" si="44"/>
        <v>235.26408021248582</v>
      </c>
      <c r="HC42" s="4">
        <f t="shared" si="44"/>
        <v>235.65618701283998</v>
      </c>
      <c r="HD42" s="4">
        <f t="shared" si="44"/>
        <v>236.04894732452806</v>
      </c>
      <c r="HE42" s="4">
        <f t="shared" si="45"/>
        <v>236.44236223673562</v>
      </c>
      <c r="HF42" s="4">
        <f t="shared" si="45"/>
        <v>236.83643284046352</v>
      </c>
      <c r="HG42" s="4">
        <f t="shared" si="45"/>
        <v>237.23116022853097</v>
      </c>
      <c r="HH42" s="4">
        <f t="shared" si="45"/>
        <v>237.62654549557854</v>
      </c>
      <c r="HI42" s="4">
        <f t="shared" si="45"/>
        <v>238.02258973807119</v>
      </c>
      <c r="HJ42" s="4">
        <f t="shared" si="45"/>
        <v>238.4192940543013</v>
      </c>
      <c r="HK42" s="4">
        <f t="shared" si="45"/>
        <v>238.81665954439183</v>
      </c>
      <c r="HL42" s="4">
        <f t="shared" si="45"/>
        <v>239.21468731029915</v>
      </c>
      <c r="HM42" s="4">
        <f t="shared" si="45"/>
        <v>239.61337845581633</v>
      </c>
      <c r="HN42" s="4">
        <f t="shared" si="45"/>
        <v>240.01273408657605</v>
      </c>
      <c r="HO42" s="4">
        <f t="shared" si="45"/>
        <v>240.41275531005368</v>
      </c>
      <c r="HP42" s="4">
        <f t="shared" si="45"/>
        <v>240.81344323557045</v>
      </c>
      <c r="HQ42" s="4">
        <f t="shared" si="45"/>
        <v>241.2147989742964</v>
      </c>
      <c r="HR42" s="4">
        <f t="shared" si="45"/>
        <v>241.61682363925357</v>
      </c>
      <c r="HS42" s="4">
        <f t="shared" si="45"/>
        <v>242.019518345319</v>
      </c>
      <c r="HT42" s="4">
        <f t="shared" si="45"/>
        <v>242.42288420922787</v>
      </c>
      <c r="HU42" s="4">
        <f t="shared" si="46"/>
        <v>242.82692234957659</v>
      </c>
      <c r="HV42" s="4">
        <f t="shared" si="46"/>
        <v>243.2316338868259</v>
      </c>
      <c r="HW42" s="4">
        <f t="shared" si="46"/>
        <v>243.63701994330395</v>
      </c>
      <c r="HX42" s="4">
        <f t="shared" si="46"/>
        <v>244.04308164320946</v>
      </c>
      <c r="HY42" s="4">
        <f t="shared" si="46"/>
        <v>244.44982011261482</v>
      </c>
      <c r="HZ42" s="4">
        <f t="shared" si="46"/>
        <v>244.85723647946918</v>
      </c>
      <c r="IA42" s="4">
        <f t="shared" si="46"/>
        <v>245.26533187360164</v>
      </c>
      <c r="IB42" s="4">
        <f t="shared" si="46"/>
        <v>245.67410742672431</v>
      </c>
      <c r="IC42" s="4">
        <f t="shared" si="46"/>
        <v>246.08356427243552</v>
      </c>
      <c r="ID42" s="4">
        <f t="shared" si="46"/>
        <v>246.49370354622292</v>
      </c>
      <c r="IE42" s="4">
        <f t="shared" si="46"/>
        <v>246.90452638546662</v>
      </c>
      <c r="IF42" s="4">
        <f t="shared" si="46"/>
        <v>247.3160339294424</v>
      </c>
      <c r="IG42" s="4">
        <f t="shared" si="46"/>
        <v>247.72822731932482</v>
      </c>
      <c r="IH42" s="4">
        <f t="shared" si="46"/>
        <v>248.14110769819035</v>
      </c>
      <c r="II42" s="4">
        <f t="shared" si="46"/>
        <v>248.55467621102068</v>
      </c>
      <c r="IJ42" s="4">
        <f t="shared" si="46"/>
        <v>248.96893400470572</v>
      </c>
      <c r="IK42" s="4">
        <f t="shared" si="47"/>
        <v>249.3838822280469</v>
      </c>
      <c r="IL42" s="4">
        <f t="shared" si="47"/>
        <v>249.79952203176032</v>
      </c>
      <c r="IM42" s="4">
        <f t="shared" si="47"/>
        <v>250.21585456847993</v>
      </c>
      <c r="IN42" s="4">
        <f t="shared" si="47"/>
        <v>250.63288099276073</v>
      </c>
      <c r="IO42" s="4">
        <f t="shared" si="47"/>
        <v>251.05060246108201</v>
      </c>
      <c r="IP42" s="4">
        <f t="shared" si="47"/>
        <v>251.4690201318505</v>
      </c>
      <c r="IQ42" s="4">
        <f t="shared" si="47"/>
        <v>251.88813516540358</v>
      </c>
      <c r="IR42" s="4">
        <f t="shared" si="47"/>
        <v>252.30794872401259</v>
      </c>
      <c r="IS42" s="4">
        <f t="shared" si="47"/>
        <v>252.72846197188596</v>
      </c>
      <c r="IT42" s="4">
        <f t="shared" si="47"/>
        <v>253.14967607517244</v>
      </c>
      <c r="IU42" s="4">
        <f t="shared" si="47"/>
        <v>253.57159220196439</v>
      </c>
      <c r="IV42" s="4">
        <f t="shared" si="47"/>
        <v>253.99421152230101</v>
      </c>
    </row>
    <row r="43" spans="1:256" s="4" customFormat="1" x14ac:dyDescent="0.2">
      <c r="A43" t="s">
        <v>23</v>
      </c>
      <c r="C43" s="4">
        <f>+$B$9/12</f>
        <v>83.333333333333329</v>
      </c>
      <c r="D43" s="4">
        <f t="shared" si="48"/>
        <v>83.472222222222214</v>
      </c>
      <c r="E43" s="4">
        <f>+(1+$B$14/12)*D43</f>
        <v>83.611342592592592</v>
      </c>
      <c r="F43" s="4">
        <f t="shared" si="48"/>
        <v>83.750694830246914</v>
      </c>
      <c r="G43" s="4">
        <f t="shared" si="48"/>
        <v>83.890279321630658</v>
      </c>
      <c r="H43" s="4">
        <f t="shared" si="48"/>
        <v>84.03009645383338</v>
      </c>
      <c r="I43" s="4">
        <f t="shared" si="48"/>
        <v>84.170146614589768</v>
      </c>
      <c r="J43" s="4">
        <f t="shared" si="48"/>
        <v>84.310430192280748</v>
      </c>
      <c r="K43" s="4">
        <f t="shared" si="48"/>
        <v>84.450947575934549</v>
      </c>
      <c r="L43" s="4">
        <f t="shared" si="48"/>
        <v>84.591699155227772</v>
      </c>
      <c r="M43" s="4">
        <f t="shared" si="48"/>
        <v>84.732685320486482</v>
      </c>
      <c r="N43" s="4">
        <f t="shared" si="48"/>
        <v>84.873906462687302</v>
      </c>
      <c r="O43" s="4">
        <f t="shared" si="48"/>
        <v>85.015362973458451</v>
      </c>
      <c r="P43" s="4">
        <f t="shared" si="48"/>
        <v>85.157055245080883</v>
      </c>
      <c r="Q43" s="4">
        <f t="shared" si="48"/>
        <v>85.298983670489349</v>
      </c>
      <c r="R43" s="4">
        <f t="shared" si="48"/>
        <v>85.441148643273507</v>
      </c>
      <c r="S43" s="4">
        <f t="shared" si="48"/>
        <v>85.583550557678961</v>
      </c>
      <c r="T43" s="4">
        <f t="shared" si="32"/>
        <v>85.726189808608424</v>
      </c>
      <c r="U43" s="4">
        <f t="shared" si="33"/>
        <v>85.869066791622771</v>
      </c>
      <c r="V43" s="4">
        <f t="shared" si="33"/>
        <v>86.012181902942146</v>
      </c>
      <c r="W43" s="4">
        <f t="shared" si="33"/>
        <v>86.155535539447058</v>
      </c>
      <c r="X43" s="4">
        <f t="shared" si="33"/>
        <v>86.299128098679475</v>
      </c>
      <c r="Y43" s="4">
        <f t="shared" si="33"/>
        <v>86.442959978843945</v>
      </c>
      <c r="Z43" s="4">
        <f t="shared" si="33"/>
        <v>86.587031578808691</v>
      </c>
      <c r="AA43" s="4">
        <f t="shared" si="33"/>
        <v>86.731343298106708</v>
      </c>
      <c r="AB43" s="4">
        <f t="shared" si="33"/>
        <v>86.875895536936895</v>
      </c>
      <c r="AC43" s="4">
        <f t="shared" si="33"/>
        <v>87.020688696165124</v>
      </c>
      <c r="AD43" s="4">
        <f t="shared" si="33"/>
        <v>87.165723177325404</v>
      </c>
      <c r="AE43" s="4">
        <f t="shared" si="33"/>
        <v>87.310999382620949</v>
      </c>
      <c r="AF43" s="4">
        <f t="shared" si="33"/>
        <v>87.456517714925326</v>
      </c>
      <c r="AG43" s="4">
        <f t="shared" si="33"/>
        <v>87.602278577783537</v>
      </c>
      <c r="AH43" s="4">
        <f t="shared" si="33"/>
        <v>87.748282375413183</v>
      </c>
      <c r="AI43" s="4">
        <f t="shared" si="33"/>
        <v>87.894529512705546</v>
      </c>
      <c r="AJ43" s="4">
        <f t="shared" si="33"/>
        <v>88.041020395226724</v>
      </c>
      <c r="AK43" s="4">
        <f t="shared" si="34"/>
        <v>88.187755429218768</v>
      </c>
      <c r="AL43" s="4">
        <f t="shared" si="34"/>
        <v>88.334735021600807</v>
      </c>
      <c r="AM43" s="4">
        <f t="shared" si="34"/>
        <v>88.481959579970152</v>
      </c>
      <c r="AN43" s="4">
        <f t="shared" si="34"/>
        <v>88.629429512603437</v>
      </c>
      <c r="AO43" s="4">
        <f t="shared" si="34"/>
        <v>88.777145228457783</v>
      </c>
      <c r="AP43" s="4">
        <f t="shared" si="34"/>
        <v>88.925107137171878</v>
      </c>
      <c r="AQ43" s="4">
        <f t="shared" si="34"/>
        <v>89.073315649067169</v>
      </c>
      <c r="AR43" s="4">
        <f t="shared" si="34"/>
        <v>89.221771175148945</v>
      </c>
      <c r="AS43" s="4">
        <f t="shared" si="34"/>
        <v>89.370474127107528</v>
      </c>
      <c r="AT43" s="4">
        <f t="shared" si="34"/>
        <v>89.519424917319384</v>
      </c>
      <c r="AU43" s="4">
        <f t="shared" si="34"/>
        <v>89.668623958848258</v>
      </c>
      <c r="AV43" s="4">
        <f t="shared" si="34"/>
        <v>89.81807166544634</v>
      </c>
      <c r="AW43" s="4">
        <f t="shared" si="34"/>
        <v>89.967768451555415</v>
      </c>
      <c r="AX43" s="4">
        <f t="shared" si="34"/>
        <v>90.117714732308016</v>
      </c>
      <c r="AY43" s="4">
        <f t="shared" si="34"/>
        <v>90.267910923528532</v>
      </c>
      <c r="AZ43" s="4">
        <f t="shared" si="34"/>
        <v>90.418357441734415</v>
      </c>
      <c r="BA43" s="4">
        <f t="shared" si="35"/>
        <v>90.569054704137315</v>
      </c>
      <c r="BB43" s="4">
        <f t="shared" si="35"/>
        <v>90.720003128644208</v>
      </c>
      <c r="BC43" s="4">
        <f t="shared" si="35"/>
        <v>90.871203133858614</v>
      </c>
      <c r="BD43" s="4">
        <f t="shared" si="35"/>
        <v>91.022655139081721</v>
      </c>
      <c r="BE43" s="4">
        <f t="shared" si="35"/>
        <v>91.174359564313534</v>
      </c>
      <c r="BF43" s="4">
        <f t="shared" si="35"/>
        <v>91.326316830254058</v>
      </c>
      <c r="BG43" s="4">
        <f t="shared" si="35"/>
        <v>91.47852735830449</v>
      </c>
      <c r="BH43" s="4">
        <f t="shared" si="35"/>
        <v>91.630991570568341</v>
      </c>
      <c r="BI43" s="4">
        <f t="shared" si="35"/>
        <v>91.783709889852631</v>
      </c>
      <c r="BJ43" s="4">
        <f t="shared" si="35"/>
        <v>91.936682739669052</v>
      </c>
      <c r="BK43" s="4">
        <f t="shared" si="35"/>
        <v>92.089910544235167</v>
      </c>
      <c r="BL43" s="4">
        <f t="shared" si="35"/>
        <v>92.243393728475567</v>
      </c>
      <c r="BM43" s="4">
        <f t="shared" si="35"/>
        <v>92.39713271802303</v>
      </c>
      <c r="BN43" s="4">
        <f t="shared" si="35"/>
        <v>92.551127939219739</v>
      </c>
      <c r="BO43" s="4">
        <f t="shared" si="35"/>
        <v>92.705379819118448</v>
      </c>
      <c r="BP43" s="4">
        <f t="shared" si="35"/>
        <v>92.859888785483648</v>
      </c>
      <c r="BQ43" s="4">
        <f t="shared" si="36"/>
        <v>93.014655266792786</v>
      </c>
      <c r="BR43" s="4">
        <f t="shared" si="36"/>
        <v>93.169679692237452</v>
      </c>
      <c r="BS43" s="4">
        <f t="shared" si="36"/>
        <v>93.32496249172452</v>
      </c>
      <c r="BT43" s="4">
        <f t="shared" si="36"/>
        <v>93.480504095877393</v>
      </c>
      <c r="BU43" s="4">
        <f t="shared" si="36"/>
        <v>93.636304936037192</v>
      </c>
      <c r="BV43" s="4">
        <f t="shared" si="36"/>
        <v>93.792365444263922</v>
      </c>
      <c r="BW43" s="4">
        <f t="shared" si="36"/>
        <v>93.948686053337696</v>
      </c>
      <c r="BX43" s="4">
        <f t="shared" si="36"/>
        <v>94.105267196759925</v>
      </c>
      <c r="BY43" s="4">
        <f t="shared" si="36"/>
        <v>94.262109308754532</v>
      </c>
      <c r="BZ43" s="4">
        <f t="shared" si="36"/>
        <v>94.419212824269124</v>
      </c>
      <c r="CA43" s="4">
        <f t="shared" si="36"/>
        <v>94.576578178976249</v>
      </c>
      <c r="CB43" s="4">
        <f t="shared" si="36"/>
        <v>94.734205809274542</v>
      </c>
      <c r="CC43" s="4">
        <f t="shared" si="36"/>
        <v>94.892096152290009</v>
      </c>
      <c r="CD43" s="4">
        <f t="shared" si="36"/>
        <v>95.050249645877159</v>
      </c>
      <c r="CE43" s="4">
        <f t="shared" si="36"/>
        <v>95.208666728620287</v>
      </c>
      <c r="CF43" s="4">
        <f t="shared" si="36"/>
        <v>95.367347839834665</v>
      </c>
      <c r="CG43" s="4">
        <f t="shared" si="37"/>
        <v>95.526293419567722</v>
      </c>
      <c r="CH43" s="4">
        <f t="shared" si="37"/>
        <v>95.685503908600339</v>
      </c>
      <c r="CI43" s="4">
        <f t="shared" si="37"/>
        <v>95.844979748448011</v>
      </c>
      <c r="CJ43" s="4">
        <f t="shared" si="37"/>
        <v>96.004721381362089</v>
      </c>
      <c r="CK43" s="4">
        <f t="shared" si="37"/>
        <v>96.164729250331035</v>
      </c>
      <c r="CL43" s="4">
        <f t="shared" si="37"/>
        <v>96.325003799081585</v>
      </c>
      <c r="CM43" s="4">
        <f t="shared" si="37"/>
        <v>96.485545472080062</v>
      </c>
      <c r="CN43" s="4">
        <f t="shared" si="37"/>
        <v>96.64635471453353</v>
      </c>
      <c r="CO43" s="4">
        <f t="shared" si="37"/>
        <v>96.807431972391086</v>
      </c>
      <c r="CP43" s="4">
        <f t="shared" si="37"/>
        <v>96.968777692345071</v>
      </c>
      <c r="CQ43" s="4">
        <f t="shared" si="37"/>
        <v>97.130392321832318</v>
      </c>
      <c r="CR43" s="4">
        <f t="shared" si="37"/>
        <v>97.292276309035373</v>
      </c>
      <c r="CS43" s="4">
        <f t="shared" si="37"/>
        <v>97.454430102883762</v>
      </c>
      <c r="CT43" s="4">
        <f t="shared" si="37"/>
        <v>97.616854153055243</v>
      </c>
      <c r="CU43" s="4">
        <f t="shared" si="37"/>
        <v>97.779548909977009</v>
      </c>
      <c r="CV43" s="4">
        <f t="shared" si="37"/>
        <v>97.942514824826972</v>
      </c>
      <c r="CW43" s="4">
        <f t="shared" si="38"/>
        <v>98.105752349535024</v>
      </c>
      <c r="CX43" s="4">
        <f t="shared" si="38"/>
        <v>98.269261936784247</v>
      </c>
      <c r="CY43" s="4">
        <f t="shared" si="38"/>
        <v>98.43304404001222</v>
      </c>
      <c r="CZ43" s="4">
        <f t="shared" si="38"/>
        <v>98.597099113412241</v>
      </c>
      <c r="DA43" s="4">
        <f t="shared" si="38"/>
        <v>98.761427611934593</v>
      </c>
      <c r="DB43" s="4">
        <f t="shared" si="38"/>
        <v>98.92602999128782</v>
      </c>
      <c r="DC43" s="4">
        <f t="shared" si="38"/>
        <v>99.090906707939965</v>
      </c>
      <c r="DD43" s="4">
        <f t="shared" si="38"/>
        <v>99.256058219119865</v>
      </c>
      <c r="DE43" s="4">
        <f t="shared" si="38"/>
        <v>99.421484982818399</v>
      </c>
      <c r="DF43" s="4">
        <f t="shared" si="38"/>
        <v>99.587187457789767</v>
      </c>
      <c r="DG43" s="4">
        <f t="shared" si="38"/>
        <v>99.753166103552758</v>
      </c>
      <c r="DH43" s="4">
        <f t="shared" si="38"/>
        <v>99.919421380392009</v>
      </c>
      <c r="DI43" s="4">
        <f t="shared" si="38"/>
        <v>100.08595374935933</v>
      </c>
      <c r="DJ43" s="4">
        <f t="shared" si="38"/>
        <v>100.25276367227494</v>
      </c>
      <c r="DK43" s="4">
        <f t="shared" si="38"/>
        <v>100.41985161172873</v>
      </c>
      <c r="DL43" s="4">
        <f t="shared" si="38"/>
        <v>100.58721803108162</v>
      </c>
      <c r="DM43" s="4">
        <f t="shared" si="39"/>
        <v>100.75486339446675</v>
      </c>
      <c r="DN43" s="4">
        <f t="shared" si="39"/>
        <v>100.92278816679087</v>
      </c>
      <c r="DO43" s="4">
        <f t="shared" si="39"/>
        <v>101.09099281373553</v>
      </c>
      <c r="DP43" s="4">
        <f t="shared" si="39"/>
        <v>101.25947780175842</v>
      </c>
      <c r="DQ43" s="4">
        <f t="shared" si="39"/>
        <v>101.4282435980947</v>
      </c>
      <c r="DR43" s="4">
        <f t="shared" si="39"/>
        <v>101.59729067075818</v>
      </c>
      <c r="DS43" s="4">
        <f t="shared" si="39"/>
        <v>101.76661948854279</v>
      </c>
      <c r="DT43" s="4">
        <f t="shared" si="39"/>
        <v>101.9362305210237</v>
      </c>
      <c r="DU43" s="4">
        <f t="shared" si="39"/>
        <v>102.10612423855875</v>
      </c>
      <c r="DV43" s="4">
        <f t="shared" si="39"/>
        <v>102.27630111228969</v>
      </c>
      <c r="DW43" s="4">
        <f t="shared" si="39"/>
        <v>102.44676161414351</v>
      </c>
      <c r="DX43" s="4">
        <f t="shared" si="39"/>
        <v>102.61750621683376</v>
      </c>
      <c r="DY43" s="4">
        <f t="shared" si="39"/>
        <v>102.78853539386182</v>
      </c>
      <c r="DZ43" s="4">
        <f t="shared" si="39"/>
        <v>102.95984961951827</v>
      </c>
      <c r="EA43" s="4">
        <f t="shared" si="39"/>
        <v>103.13144936888413</v>
      </c>
      <c r="EB43" s="4">
        <f t="shared" si="39"/>
        <v>103.30333511783228</v>
      </c>
      <c r="EC43" s="4">
        <f t="shared" si="40"/>
        <v>103.47550734302867</v>
      </c>
      <c r="ED43" s="4">
        <f t="shared" si="40"/>
        <v>103.64796652193372</v>
      </c>
      <c r="EE43" s="4">
        <f t="shared" si="40"/>
        <v>103.82071313280362</v>
      </c>
      <c r="EF43" s="4">
        <f t="shared" si="40"/>
        <v>103.99374765469163</v>
      </c>
      <c r="EG43" s="4">
        <f t="shared" si="40"/>
        <v>104.16707056744946</v>
      </c>
      <c r="EH43" s="4">
        <f t="shared" si="40"/>
        <v>104.34068235172855</v>
      </c>
      <c r="EI43" s="4">
        <f t="shared" si="40"/>
        <v>104.51458348898143</v>
      </c>
      <c r="EJ43" s="4">
        <f t="shared" si="40"/>
        <v>104.68877446146307</v>
      </c>
      <c r="EK43" s="4">
        <f t="shared" si="40"/>
        <v>104.86325575223218</v>
      </c>
      <c r="EL43" s="4">
        <f t="shared" si="40"/>
        <v>105.03802784515257</v>
      </c>
      <c r="EM43" s="4">
        <f t="shared" si="40"/>
        <v>105.2130912248945</v>
      </c>
      <c r="EN43" s="4">
        <f t="shared" si="40"/>
        <v>105.38844637693599</v>
      </c>
      <c r="EO43" s="4">
        <f t="shared" si="40"/>
        <v>105.56409378756422</v>
      </c>
      <c r="EP43" s="4">
        <f t="shared" si="40"/>
        <v>105.74003394387682</v>
      </c>
      <c r="EQ43" s="4">
        <f t="shared" si="40"/>
        <v>105.9162673337833</v>
      </c>
      <c r="ER43" s="4">
        <f t="shared" si="40"/>
        <v>106.09279444600627</v>
      </c>
      <c r="ES43" s="4">
        <f t="shared" si="41"/>
        <v>106.26961577008295</v>
      </c>
      <c r="ET43" s="4">
        <f t="shared" si="41"/>
        <v>106.44673179636642</v>
      </c>
      <c r="EU43" s="4">
        <f t="shared" si="41"/>
        <v>106.62414301602703</v>
      </c>
      <c r="EV43" s="4">
        <f t="shared" si="41"/>
        <v>106.80184992105374</v>
      </c>
      <c r="EW43" s="4">
        <f t="shared" si="41"/>
        <v>106.9798530042555</v>
      </c>
      <c r="EX43" s="4">
        <f t="shared" si="41"/>
        <v>107.15815275926261</v>
      </c>
      <c r="EY43" s="4">
        <f t="shared" si="41"/>
        <v>107.33674968052804</v>
      </c>
      <c r="EZ43" s="4">
        <f t="shared" si="41"/>
        <v>107.51564426332892</v>
      </c>
      <c r="FA43" s="4">
        <f t="shared" si="41"/>
        <v>107.6948370037678</v>
      </c>
      <c r="FB43" s="4">
        <f t="shared" si="41"/>
        <v>107.87432839877408</v>
      </c>
      <c r="FC43" s="4">
        <f t="shared" si="41"/>
        <v>108.05411894610538</v>
      </c>
      <c r="FD43" s="4">
        <f t="shared" si="41"/>
        <v>108.2342091443489</v>
      </c>
      <c r="FE43" s="4">
        <f t="shared" si="41"/>
        <v>108.41459949292282</v>
      </c>
      <c r="FF43" s="4">
        <f t="shared" si="41"/>
        <v>108.59529049207769</v>
      </c>
      <c r="FG43" s="4">
        <f t="shared" si="41"/>
        <v>108.77628264289783</v>
      </c>
      <c r="FH43" s="4">
        <f t="shared" si="41"/>
        <v>108.95757644730266</v>
      </c>
      <c r="FI43" s="4">
        <f t="shared" si="42"/>
        <v>109.13917240804817</v>
      </c>
      <c r="FJ43" s="4">
        <f t="shared" si="42"/>
        <v>109.32107102872826</v>
      </c>
      <c r="FK43" s="4">
        <f t="shared" si="42"/>
        <v>109.50327281377614</v>
      </c>
      <c r="FL43" s="4">
        <f t="shared" si="42"/>
        <v>109.68577826846577</v>
      </c>
      <c r="FM43" s="4">
        <f t="shared" si="42"/>
        <v>109.86858789891322</v>
      </c>
      <c r="FN43" s="4">
        <f t="shared" si="42"/>
        <v>110.05170221207808</v>
      </c>
      <c r="FO43" s="4">
        <f t="shared" si="42"/>
        <v>110.23512171576489</v>
      </c>
      <c r="FP43" s="4">
        <f t="shared" si="42"/>
        <v>110.4188469186245</v>
      </c>
      <c r="FQ43" s="4">
        <f t="shared" si="42"/>
        <v>110.60287833015555</v>
      </c>
      <c r="FR43" s="4">
        <f t="shared" si="42"/>
        <v>110.78721646070581</v>
      </c>
      <c r="FS43" s="4">
        <f t="shared" si="42"/>
        <v>110.97186182147365</v>
      </c>
      <c r="FT43" s="4">
        <f t="shared" si="42"/>
        <v>111.15681492450945</v>
      </c>
      <c r="FU43" s="4">
        <f t="shared" si="42"/>
        <v>111.34207628271697</v>
      </c>
      <c r="FV43" s="4">
        <f t="shared" si="42"/>
        <v>111.52764640985484</v>
      </c>
      <c r="FW43" s="4">
        <f t="shared" si="42"/>
        <v>111.71352582053794</v>
      </c>
      <c r="FX43" s="4">
        <f t="shared" si="42"/>
        <v>111.89971503023884</v>
      </c>
      <c r="FY43" s="4">
        <f t="shared" si="43"/>
        <v>112.08621455528925</v>
      </c>
      <c r="FZ43" s="4">
        <f t="shared" si="43"/>
        <v>112.2730249128814</v>
      </c>
      <c r="GA43" s="4">
        <f t="shared" si="43"/>
        <v>112.46014662106954</v>
      </c>
      <c r="GB43" s="4">
        <f t="shared" si="43"/>
        <v>112.64758019877132</v>
      </c>
      <c r="GC43" s="4">
        <f t="shared" si="43"/>
        <v>112.83532616576927</v>
      </c>
      <c r="GD43" s="4">
        <f t="shared" si="43"/>
        <v>113.02338504271222</v>
      </c>
      <c r="GE43" s="4">
        <f t="shared" si="43"/>
        <v>113.21175735111674</v>
      </c>
      <c r="GF43" s="4">
        <f t="shared" si="43"/>
        <v>113.40044361336861</v>
      </c>
      <c r="GG43" s="4">
        <f t="shared" si="43"/>
        <v>113.58944435272423</v>
      </c>
      <c r="GH43" s="4">
        <f t="shared" si="43"/>
        <v>113.7787600933121</v>
      </c>
      <c r="GI43" s="4">
        <f t="shared" si="43"/>
        <v>113.96839136013429</v>
      </c>
      <c r="GJ43" s="4">
        <f t="shared" si="43"/>
        <v>114.15833867906785</v>
      </c>
      <c r="GK43" s="4">
        <f t="shared" si="43"/>
        <v>114.3486025768663</v>
      </c>
      <c r="GL43" s="4">
        <f t="shared" si="43"/>
        <v>114.53918358116108</v>
      </c>
      <c r="GM43" s="4">
        <f t="shared" si="43"/>
        <v>114.73008222046302</v>
      </c>
      <c r="GN43" s="4">
        <f t="shared" si="43"/>
        <v>114.9212990241638</v>
      </c>
      <c r="GO43" s="4">
        <f t="shared" si="44"/>
        <v>115.11283452253741</v>
      </c>
      <c r="GP43" s="4">
        <f t="shared" si="44"/>
        <v>115.30468924674165</v>
      </c>
      <c r="GQ43" s="4">
        <f t="shared" si="44"/>
        <v>115.49686372881955</v>
      </c>
      <c r="GR43" s="4">
        <f t="shared" si="44"/>
        <v>115.68935850170092</v>
      </c>
      <c r="GS43" s="4">
        <f t="shared" si="44"/>
        <v>115.88217409920377</v>
      </c>
      <c r="GT43" s="4">
        <f t="shared" si="44"/>
        <v>116.07531105603577</v>
      </c>
      <c r="GU43" s="4">
        <f t="shared" si="44"/>
        <v>116.26876990779584</v>
      </c>
      <c r="GV43" s="4">
        <f t="shared" si="44"/>
        <v>116.4625511909755</v>
      </c>
      <c r="GW43" s="4">
        <f t="shared" si="44"/>
        <v>116.65665544296047</v>
      </c>
      <c r="GX43" s="4">
        <f t="shared" si="44"/>
        <v>116.85108320203207</v>
      </c>
      <c r="GY43" s="4">
        <f t="shared" si="44"/>
        <v>117.04583500736879</v>
      </c>
      <c r="GZ43" s="4">
        <f t="shared" si="44"/>
        <v>117.24091139904775</v>
      </c>
      <c r="HA43" s="4">
        <f t="shared" si="44"/>
        <v>117.43631291804617</v>
      </c>
      <c r="HB43" s="4">
        <f t="shared" si="44"/>
        <v>117.63204010624291</v>
      </c>
      <c r="HC43" s="4">
        <f t="shared" si="44"/>
        <v>117.82809350641999</v>
      </c>
      <c r="HD43" s="4">
        <f t="shared" si="44"/>
        <v>118.02447366226403</v>
      </c>
      <c r="HE43" s="4">
        <f t="shared" si="45"/>
        <v>118.22118111836781</v>
      </c>
      <c r="HF43" s="4">
        <f t="shared" si="45"/>
        <v>118.41821642023176</v>
      </c>
      <c r="HG43" s="4">
        <f t="shared" si="45"/>
        <v>118.61558011426548</v>
      </c>
      <c r="HH43" s="4">
        <f t="shared" si="45"/>
        <v>118.81327274778927</v>
      </c>
      <c r="HI43" s="4">
        <f t="shared" si="45"/>
        <v>119.01129486903559</v>
      </c>
      <c r="HJ43" s="4">
        <f t="shared" si="45"/>
        <v>119.20964702715065</v>
      </c>
      <c r="HK43" s="4">
        <f t="shared" si="45"/>
        <v>119.40832977219591</v>
      </c>
      <c r="HL43" s="4">
        <f t="shared" si="45"/>
        <v>119.60734365514958</v>
      </c>
      <c r="HM43" s="4">
        <f t="shared" si="45"/>
        <v>119.80668922790817</v>
      </c>
      <c r="HN43" s="4">
        <f t="shared" si="45"/>
        <v>120.00636704328802</v>
      </c>
      <c r="HO43" s="4">
        <f t="shared" si="45"/>
        <v>120.20637765502684</v>
      </c>
      <c r="HP43" s="4">
        <f t="shared" si="45"/>
        <v>120.40672161778522</v>
      </c>
      <c r="HQ43" s="4">
        <f t="shared" si="45"/>
        <v>120.6073994871482</v>
      </c>
      <c r="HR43" s="4">
        <f t="shared" si="45"/>
        <v>120.80841181962678</v>
      </c>
      <c r="HS43" s="4">
        <f t="shared" si="45"/>
        <v>121.0097591726595</v>
      </c>
      <c r="HT43" s="4">
        <f t="shared" si="45"/>
        <v>121.21144210461394</v>
      </c>
      <c r="HU43" s="4">
        <f t="shared" si="46"/>
        <v>121.4134611747883</v>
      </c>
      <c r="HV43" s="4">
        <f t="shared" si="46"/>
        <v>121.61581694341295</v>
      </c>
      <c r="HW43" s="4">
        <f t="shared" si="46"/>
        <v>121.81850997165198</v>
      </c>
      <c r="HX43" s="4">
        <f t="shared" si="46"/>
        <v>122.02154082160473</v>
      </c>
      <c r="HY43" s="4">
        <f t="shared" si="46"/>
        <v>122.22491005630741</v>
      </c>
      <c r="HZ43" s="4">
        <f t="shared" si="46"/>
        <v>122.42861823973459</v>
      </c>
      <c r="IA43" s="4">
        <f t="shared" si="46"/>
        <v>122.63266593680082</v>
      </c>
      <c r="IB43" s="4">
        <f t="shared" si="46"/>
        <v>122.83705371336215</v>
      </c>
      <c r="IC43" s="4">
        <f t="shared" si="46"/>
        <v>123.04178213621776</v>
      </c>
      <c r="ID43" s="4">
        <f t="shared" si="46"/>
        <v>123.24685177311146</v>
      </c>
      <c r="IE43" s="4">
        <f t="shared" si="46"/>
        <v>123.45226319273331</v>
      </c>
      <c r="IF43" s="4">
        <f t="shared" si="46"/>
        <v>123.6580169647212</v>
      </c>
      <c r="IG43" s="4">
        <f t="shared" si="46"/>
        <v>123.86411365966241</v>
      </c>
      <c r="IH43" s="4">
        <f t="shared" si="46"/>
        <v>124.07055384909518</v>
      </c>
      <c r="II43" s="4">
        <f t="shared" si="46"/>
        <v>124.27733810551034</v>
      </c>
      <c r="IJ43" s="4">
        <f t="shared" si="46"/>
        <v>124.48446700235286</v>
      </c>
      <c r="IK43" s="4">
        <f t="shared" si="47"/>
        <v>124.69194111402345</v>
      </c>
      <c r="IL43" s="4">
        <f t="shared" si="47"/>
        <v>124.89976101588016</v>
      </c>
      <c r="IM43" s="4">
        <f t="shared" si="47"/>
        <v>125.10792728423996</v>
      </c>
      <c r="IN43" s="4">
        <f t="shared" si="47"/>
        <v>125.31644049638037</v>
      </c>
      <c r="IO43" s="4">
        <f t="shared" si="47"/>
        <v>125.525301230541</v>
      </c>
      <c r="IP43" s="4">
        <f t="shared" si="47"/>
        <v>125.73451006592525</v>
      </c>
      <c r="IQ43" s="4">
        <f t="shared" si="47"/>
        <v>125.94406758270179</v>
      </c>
      <c r="IR43" s="4">
        <f t="shared" si="47"/>
        <v>126.15397436200629</v>
      </c>
      <c r="IS43" s="4">
        <f t="shared" si="47"/>
        <v>126.36423098594298</v>
      </c>
      <c r="IT43" s="4">
        <f t="shared" si="47"/>
        <v>126.57483803758622</v>
      </c>
      <c r="IU43" s="4">
        <f t="shared" si="47"/>
        <v>126.7857961009822</v>
      </c>
      <c r="IV43" s="4">
        <f t="shared" si="47"/>
        <v>126.99710576115051</v>
      </c>
    </row>
    <row r="44" spans="1:256" s="4" customFormat="1" x14ac:dyDescent="0.2">
      <c r="A44" t="s">
        <v>24</v>
      </c>
      <c r="C44" s="4">
        <f>+$B$8*B30/12</f>
        <v>437.5</v>
      </c>
      <c r="D44" s="4">
        <f t="shared" ref="D44:BO44" si="49">+$B$8*C30/12</f>
        <v>438.22916666666669</v>
      </c>
      <c r="E44" s="4">
        <f t="shared" si="49"/>
        <v>438.95954861111113</v>
      </c>
      <c r="F44" s="4">
        <f t="shared" si="49"/>
        <v>439.69114785879634</v>
      </c>
      <c r="G44" s="4">
        <f t="shared" si="49"/>
        <v>440.42396643856108</v>
      </c>
      <c r="H44" s="4">
        <f t="shared" si="49"/>
        <v>441.15800638262527</v>
      </c>
      <c r="I44" s="4">
        <f t="shared" si="49"/>
        <v>441.89326972659637</v>
      </c>
      <c r="J44" s="4">
        <f t="shared" si="49"/>
        <v>442.62975850947413</v>
      </c>
      <c r="K44" s="4">
        <f t="shared" si="49"/>
        <v>443.36747477365657</v>
      </c>
      <c r="L44" s="4">
        <f t="shared" si="49"/>
        <v>444.10642056494606</v>
      </c>
      <c r="M44" s="4">
        <f t="shared" si="49"/>
        <v>444.84659793255429</v>
      </c>
      <c r="N44" s="4">
        <f t="shared" si="49"/>
        <v>445.58800892910858</v>
      </c>
      <c r="O44" s="4">
        <f t="shared" si="49"/>
        <v>446.33065561065706</v>
      </c>
      <c r="P44" s="4">
        <f t="shared" si="49"/>
        <v>447.07454003667482</v>
      </c>
      <c r="Q44" s="4">
        <f t="shared" si="49"/>
        <v>447.81966427006932</v>
      </c>
      <c r="R44" s="4">
        <f t="shared" si="49"/>
        <v>448.56603037718611</v>
      </c>
      <c r="S44" s="4">
        <f t="shared" si="49"/>
        <v>449.31364042781479</v>
      </c>
      <c r="T44" s="4">
        <f t="shared" si="49"/>
        <v>450.06249649519447</v>
      </c>
      <c r="U44" s="4">
        <f t="shared" si="49"/>
        <v>450.81260065601981</v>
      </c>
      <c r="V44" s="4">
        <f t="shared" si="49"/>
        <v>451.56395499044652</v>
      </c>
      <c r="W44" s="4">
        <f t="shared" si="49"/>
        <v>452.31656158209722</v>
      </c>
      <c r="X44" s="4">
        <f t="shared" si="49"/>
        <v>453.07042251806746</v>
      </c>
      <c r="Y44" s="4">
        <f t="shared" si="49"/>
        <v>453.8255398889309</v>
      </c>
      <c r="Z44" s="4">
        <f t="shared" si="49"/>
        <v>454.58191578874579</v>
      </c>
      <c r="AA44" s="4">
        <f t="shared" si="49"/>
        <v>455.33955231506042</v>
      </c>
      <c r="AB44" s="4">
        <f t="shared" si="49"/>
        <v>456.09845156891879</v>
      </c>
      <c r="AC44" s="4">
        <f t="shared" si="49"/>
        <v>456.85861565486704</v>
      </c>
      <c r="AD44" s="4">
        <f t="shared" si="49"/>
        <v>457.62004668095852</v>
      </c>
      <c r="AE44" s="4">
        <f t="shared" si="49"/>
        <v>458.38274675876011</v>
      </c>
      <c r="AF44" s="4">
        <f t="shared" si="49"/>
        <v>459.1467180033581</v>
      </c>
      <c r="AG44" s="4">
        <f t="shared" si="49"/>
        <v>459.91196253336369</v>
      </c>
      <c r="AH44" s="4">
        <f t="shared" si="49"/>
        <v>460.67848247091933</v>
      </c>
      <c r="AI44" s="4">
        <f t="shared" si="49"/>
        <v>461.44627994170423</v>
      </c>
      <c r="AJ44" s="4">
        <f t="shared" si="49"/>
        <v>462.21535707494036</v>
      </c>
      <c r="AK44" s="4">
        <f t="shared" si="49"/>
        <v>462.98571600339864</v>
      </c>
      <c r="AL44" s="4">
        <f t="shared" si="49"/>
        <v>463.75735886340436</v>
      </c>
      <c r="AM44" s="4">
        <f t="shared" si="49"/>
        <v>464.53028779484339</v>
      </c>
      <c r="AN44" s="4">
        <f t="shared" si="49"/>
        <v>465.30450494116809</v>
      </c>
      <c r="AO44" s="4">
        <f t="shared" si="49"/>
        <v>466.08001244940345</v>
      </c>
      <c r="AP44" s="4">
        <f t="shared" si="49"/>
        <v>466.85681247015242</v>
      </c>
      <c r="AQ44" s="4">
        <f t="shared" si="49"/>
        <v>467.63490715760275</v>
      </c>
      <c r="AR44" s="4">
        <f t="shared" si="49"/>
        <v>468.41429866953212</v>
      </c>
      <c r="AS44" s="4">
        <f t="shared" si="49"/>
        <v>469.19498916731476</v>
      </c>
      <c r="AT44" s="4">
        <f t="shared" si="49"/>
        <v>469.97698081592694</v>
      </c>
      <c r="AU44" s="4">
        <f t="shared" si="49"/>
        <v>470.76027578395355</v>
      </c>
      <c r="AV44" s="4">
        <f t="shared" si="49"/>
        <v>471.54487624359354</v>
      </c>
      <c r="AW44" s="4">
        <f t="shared" si="49"/>
        <v>472.33078437066615</v>
      </c>
      <c r="AX44" s="4">
        <f t="shared" si="49"/>
        <v>473.11800234461731</v>
      </c>
      <c r="AY44" s="4">
        <f t="shared" si="49"/>
        <v>473.90653234852499</v>
      </c>
      <c r="AZ44" s="4">
        <f t="shared" si="49"/>
        <v>474.69637656910589</v>
      </c>
      <c r="BA44" s="4">
        <f t="shared" si="49"/>
        <v>475.48753719672112</v>
      </c>
      <c r="BB44" s="4">
        <f t="shared" si="49"/>
        <v>476.28001642538237</v>
      </c>
      <c r="BC44" s="4">
        <f t="shared" si="49"/>
        <v>477.07381645275808</v>
      </c>
      <c r="BD44" s="4">
        <f t="shared" si="49"/>
        <v>477.86893948017928</v>
      </c>
      <c r="BE44" s="4">
        <f t="shared" si="49"/>
        <v>478.66538771264624</v>
      </c>
      <c r="BF44" s="4">
        <f t="shared" si="49"/>
        <v>479.46316335883398</v>
      </c>
      <c r="BG44" s="4">
        <f t="shared" si="49"/>
        <v>480.26226863109878</v>
      </c>
      <c r="BH44" s="4">
        <f t="shared" si="49"/>
        <v>481.06270574548398</v>
      </c>
      <c r="BI44" s="4">
        <f t="shared" si="49"/>
        <v>481.86447692172646</v>
      </c>
      <c r="BJ44" s="4">
        <f t="shared" si="49"/>
        <v>482.66758438326269</v>
      </c>
      <c r="BK44" s="4">
        <f t="shared" si="49"/>
        <v>483.47203035723481</v>
      </c>
      <c r="BL44" s="4">
        <f t="shared" si="49"/>
        <v>484.27781707449685</v>
      </c>
      <c r="BM44" s="4">
        <f t="shared" si="49"/>
        <v>485.08494676962101</v>
      </c>
      <c r="BN44" s="4">
        <f t="shared" si="49"/>
        <v>485.89342168090383</v>
      </c>
      <c r="BO44" s="4">
        <f t="shared" si="49"/>
        <v>486.70324405037201</v>
      </c>
      <c r="BP44" s="4">
        <f t="shared" ref="BP44:EA44" si="50">+$B$8*BO30/12</f>
        <v>487.51441612378926</v>
      </c>
      <c r="BQ44" s="4">
        <f t="shared" si="50"/>
        <v>488.32694015066227</v>
      </c>
      <c r="BR44" s="4">
        <f t="shared" si="50"/>
        <v>489.14081838424681</v>
      </c>
      <c r="BS44" s="4">
        <f t="shared" si="50"/>
        <v>489.95605308155388</v>
      </c>
      <c r="BT44" s="4">
        <f t="shared" si="50"/>
        <v>490.7726465033565</v>
      </c>
      <c r="BU44" s="4">
        <f t="shared" si="50"/>
        <v>491.59060091419542</v>
      </c>
      <c r="BV44" s="4">
        <f t="shared" si="50"/>
        <v>492.40991858238573</v>
      </c>
      <c r="BW44" s="4">
        <f t="shared" si="50"/>
        <v>493.23060178002305</v>
      </c>
      <c r="BX44" s="4">
        <f t="shared" si="50"/>
        <v>494.05265278298975</v>
      </c>
      <c r="BY44" s="4">
        <f t="shared" si="50"/>
        <v>494.87607387096142</v>
      </c>
      <c r="BZ44" s="4">
        <f t="shared" si="50"/>
        <v>495.70086732741311</v>
      </c>
      <c r="CA44" s="4">
        <f t="shared" si="50"/>
        <v>496.52703543962548</v>
      </c>
      <c r="CB44" s="4">
        <f t="shared" si="50"/>
        <v>497.35458049869158</v>
      </c>
      <c r="CC44" s="4">
        <f t="shared" si="50"/>
        <v>498.18350479952272</v>
      </c>
      <c r="CD44" s="4">
        <f t="shared" si="50"/>
        <v>499.01381064085518</v>
      </c>
      <c r="CE44" s="4">
        <f t="shared" si="50"/>
        <v>499.84550032525664</v>
      </c>
      <c r="CF44" s="4">
        <f t="shared" si="50"/>
        <v>500.67857615913209</v>
      </c>
      <c r="CG44" s="4">
        <f t="shared" si="50"/>
        <v>501.51304045273076</v>
      </c>
      <c r="CH44" s="4">
        <f t="shared" si="50"/>
        <v>502.34889552015193</v>
      </c>
      <c r="CI44" s="4">
        <f t="shared" si="50"/>
        <v>503.1861436793522</v>
      </c>
      <c r="CJ44" s="4">
        <f t="shared" si="50"/>
        <v>504.02478725215116</v>
      </c>
      <c r="CK44" s="4">
        <f t="shared" si="50"/>
        <v>504.86482856423817</v>
      </c>
      <c r="CL44" s="4">
        <f t="shared" si="50"/>
        <v>505.70626994517852</v>
      </c>
      <c r="CM44" s="4">
        <f t="shared" si="50"/>
        <v>506.54911372842048</v>
      </c>
      <c r="CN44" s="4">
        <f t="shared" si="50"/>
        <v>507.3933622513012</v>
      </c>
      <c r="CO44" s="4">
        <f t="shared" si="50"/>
        <v>508.23901785505342</v>
      </c>
      <c r="CP44" s="4">
        <f t="shared" si="50"/>
        <v>509.08608288481179</v>
      </c>
      <c r="CQ44" s="4">
        <f t="shared" si="50"/>
        <v>509.93455968961985</v>
      </c>
      <c r="CR44" s="4">
        <f t="shared" si="50"/>
        <v>510.78445062243594</v>
      </c>
      <c r="CS44" s="4">
        <f t="shared" si="50"/>
        <v>511.63575804013999</v>
      </c>
      <c r="CT44" s="4">
        <f t="shared" si="50"/>
        <v>512.4884843035403</v>
      </c>
      <c r="CU44" s="4">
        <f t="shared" si="50"/>
        <v>513.34263177737955</v>
      </c>
      <c r="CV44" s="4">
        <f t="shared" si="50"/>
        <v>514.19820283034176</v>
      </c>
      <c r="CW44" s="4">
        <f t="shared" si="50"/>
        <v>515.05519983505894</v>
      </c>
      <c r="CX44" s="4">
        <f t="shared" si="50"/>
        <v>515.91362516811751</v>
      </c>
      <c r="CY44" s="4">
        <f t="shared" si="50"/>
        <v>516.77348121006435</v>
      </c>
      <c r="CZ44" s="4">
        <f t="shared" si="50"/>
        <v>517.63477034541449</v>
      </c>
      <c r="DA44" s="4">
        <f t="shared" si="50"/>
        <v>518.4974949626569</v>
      </c>
      <c r="DB44" s="4">
        <f t="shared" si="50"/>
        <v>519.36165745426138</v>
      </c>
      <c r="DC44" s="4">
        <f t="shared" si="50"/>
        <v>520.22726021668518</v>
      </c>
      <c r="DD44" s="4">
        <f t="shared" si="50"/>
        <v>521.09430565037962</v>
      </c>
      <c r="DE44" s="4">
        <f t="shared" si="50"/>
        <v>521.96279615979699</v>
      </c>
      <c r="DF44" s="4">
        <f t="shared" si="50"/>
        <v>522.8327341533967</v>
      </c>
      <c r="DG44" s="4">
        <f t="shared" si="50"/>
        <v>523.70412204365243</v>
      </c>
      <c r="DH44" s="4">
        <f t="shared" si="50"/>
        <v>524.57696224705853</v>
      </c>
      <c r="DI44" s="4">
        <f t="shared" si="50"/>
        <v>525.45125718413703</v>
      </c>
      <c r="DJ44" s="4">
        <f t="shared" si="50"/>
        <v>526.32700927944393</v>
      </c>
      <c r="DK44" s="4">
        <f t="shared" si="50"/>
        <v>527.20422096157631</v>
      </c>
      <c r="DL44" s="4">
        <f t="shared" si="50"/>
        <v>528.08289466317899</v>
      </c>
      <c r="DM44" s="4">
        <f t="shared" si="50"/>
        <v>528.96303282095096</v>
      </c>
      <c r="DN44" s="4">
        <f t="shared" si="50"/>
        <v>529.84463787565255</v>
      </c>
      <c r="DO44" s="4">
        <f t="shared" si="50"/>
        <v>530.72771227211194</v>
      </c>
      <c r="DP44" s="4">
        <f t="shared" si="50"/>
        <v>531.61225845923218</v>
      </c>
      <c r="DQ44" s="4">
        <f t="shared" si="50"/>
        <v>532.49827888999755</v>
      </c>
      <c r="DR44" s="4">
        <f t="shared" si="50"/>
        <v>533.38577602148098</v>
      </c>
      <c r="DS44" s="4">
        <f t="shared" si="50"/>
        <v>534.27475231485016</v>
      </c>
      <c r="DT44" s="4">
        <f t="shared" si="50"/>
        <v>535.16521023537496</v>
      </c>
      <c r="DU44" s="4">
        <f t="shared" si="50"/>
        <v>536.05715225243387</v>
      </c>
      <c r="DV44" s="4">
        <f t="shared" si="50"/>
        <v>536.95058083952119</v>
      </c>
      <c r="DW44" s="4">
        <f t="shared" si="50"/>
        <v>537.84549847425387</v>
      </c>
      <c r="DX44" s="4">
        <f t="shared" si="50"/>
        <v>538.7419076383776</v>
      </c>
      <c r="DY44" s="4">
        <f t="shared" si="50"/>
        <v>539.6398108177749</v>
      </c>
      <c r="DZ44" s="4">
        <f t="shared" si="50"/>
        <v>540.53921050247129</v>
      </c>
      <c r="EA44" s="4">
        <f t="shared" si="50"/>
        <v>541.44010918664208</v>
      </c>
      <c r="EB44" s="4">
        <f t="shared" ref="EB44:GM44" si="51">+$B$8*EA30/12</f>
        <v>542.34250936861974</v>
      </c>
      <c r="EC44" s="4">
        <f t="shared" si="51"/>
        <v>543.24641355090091</v>
      </c>
      <c r="ED44" s="4">
        <f t="shared" si="51"/>
        <v>544.15182424015245</v>
      </c>
      <c r="EE44" s="4">
        <f t="shared" si="51"/>
        <v>545.05874394721934</v>
      </c>
      <c r="EF44" s="4">
        <f t="shared" si="51"/>
        <v>545.96717518713137</v>
      </c>
      <c r="EG44" s="4">
        <f t="shared" si="51"/>
        <v>546.87712047910998</v>
      </c>
      <c r="EH44" s="4">
        <f t="shared" si="51"/>
        <v>547.78858234657525</v>
      </c>
      <c r="EI44" s="4">
        <f t="shared" si="51"/>
        <v>548.70156331715282</v>
      </c>
      <c r="EJ44" s="4">
        <f t="shared" si="51"/>
        <v>549.61606592268151</v>
      </c>
      <c r="EK44" s="4">
        <f t="shared" si="51"/>
        <v>550.53209269921933</v>
      </c>
      <c r="EL44" s="4">
        <f t="shared" si="51"/>
        <v>551.44964618705126</v>
      </c>
      <c r="EM44" s="4">
        <f t="shared" si="51"/>
        <v>552.36872893069631</v>
      </c>
      <c r="EN44" s="4">
        <f t="shared" si="51"/>
        <v>553.28934347891425</v>
      </c>
      <c r="EO44" s="4">
        <f t="shared" si="51"/>
        <v>554.21149238471241</v>
      </c>
      <c r="EP44" s="4">
        <f t="shared" si="51"/>
        <v>555.13517820535355</v>
      </c>
      <c r="EQ44" s="4">
        <f t="shared" si="51"/>
        <v>556.06040350236253</v>
      </c>
      <c r="ER44" s="4">
        <f t="shared" si="51"/>
        <v>556.98717084153316</v>
      </c>
      <c r="ES44" s="4">
        <f t="shared" si="51"/>
        <v>557.91548279293568</v>
      </c>
      <c r="ET44" s="4">
        <f t="shared" si="51"/>
        <v>558.84534193092395</v>
      </c>
      <c r="EU44" s="4">
        <f t="shared" si="51"/>
        <v>559.77675083414215</v>
      </c>
      <c r="EV44" s="4">
        <f t="shared" si="51"/>
        <v>560.70971208553237</v>
      </c>
      <c r="EW44" s="4">
        <f t="shared" si="51"/>
        <v>561.64422827234159</v>
      </c>
      <c r="EX44" s="4">
        <f t="shared" si="51"/>
        <v>562.5803019861288</v>
      </c>
      <c r="EY44" s="4">
        <f t="shared" si="51"/>
        <v>563.51793582277242</v>
      </c>
      <c r="EZ44" s="4">
        <f t="shared" si="51"/>
        <v>564.4571323824772</v>
      </c>
      <c r="FA44" s="4">
        <f t="shared" si="51"/>
        <v>565.39789426978132</v>
      </c>
      <c r="FB44" s="4">
        <f t="shared" si="51"/>
        <v>566.3402240935643</v>
      </c>
      <c r="FC44" s="4">
        <f t="shared" si="51"/>
        <v>567.28412446705363</v>
      </c>
      <c r="FD44" s="4">
        <f t="shared" si="51"/>
        <v>568.22959800783201</v>
      </c>
      <c r="FE44" s="4">
        <f t="shared" si="51"/>
        <v>569.17664733784511</v>
      </c>
      <c r="FF44" s="4">
        <f t="shared" si="51"/>
        <v>570.12527508340816</v>
      </c>
      <c r="FG44" s="4">
        <f t="shared" si="51"/>
        <v>571.07548387521388</v>
      </c>
      <c r="FH44" s="4">
        <f t="shared" si="51"/>
        <v>572.02727634833934</v>
      </c>
      <c r="FI44" s="4">
        <f t="shared" si="51"/>
        <v>572.98065514225323</v>
      </c>
      <c r="FJ44" s="4">
        <f t="shared" si="51"/>
        <v>573.93562290082366</v>
      </c>
      <c r="FK44" s="4">
        <f t="shared" si="51"/>
        <v>574.89218227232504</v>
      </c>
      <c r="FL44" s="4">
        <f t="shared" si="51"/>
        <v>575.85033590944556</v>
      </c>
      <c r="FM44" s="4">
        <f t="shared" si="51"/>
        <v>576.81008646929467</v>
      </c>
      <c r="FN44" s="4">
        <f t="shared" si="51"/>
        <v>577.77143661341017</v>
      </c>
      <c r="FO44" s="4">
        <f t="shared" si="51"/>
        <v>578.73438900776591</v>
      </c>
      <c r="FP44" s="4">
        <f t="shared" si="51"/>
        <v>579.69894632277885</v>
      </c>
      <c r="FQ44" s="4">
        <f t="shared" si="51"/>
        <v>580.66511123331691</v>
      </c>
      <c r="FR44" s="4">
        <f t="shared" si="51"/>
        <v>581.63288641870588</v>
      </c>
      <c r="FS44" s="4">
        <f t="shared" si="51"/>
        <v>582.60227456273708</v>
      </c>
      <c r="FT44" s="4">
        <f t="shared" si="51"/>
        <v>583.57327835367494</v>
      </c>
      <c r="FU44" s="4">
        <f t="shared" si="51"/>
        <v>584.54590048426451</v>
      </c>
      <c r="FV44" s="4">
        <f t="shared" si="51"/>
        <v>585.52014365173829</v>
      </c>
      <c r="FW44" s="4">
        <f t="shared" si="51"/>
        <v>586.49601055782455</v>
      </c>
      <c r="FX44" s="4">
        <f t="shared" si="51"/>
        <v>587.4735039087542</v>
      </c>
      <c r="FY44" s="4">
        <f t="shared" si="51"/>
        <v>588.45262641526881</v>
      </c>
      <c r="FZ44" s="4">
        <f t="shared" si="51"/>
        <v>589.43338079262776</v>
      </c>
      <c r="GA44" s="4">
        <f t="shared" si="51"/>
        <v>590.41576976061549</v>
      </c>
      <c r="GB44" s="4">
        <f t="shared" si="51"/>
        <v>591.39979604354983</v>
      </c>
      <c r="GC44" s="4">
        <f t="shared" si="51"/>
        <v>592.38546237028913</v>
      </c>
      <c r="GD44" s="4">
        <f t="shared" si="51"/>
        <v>593.37277147423958</v>
      </c>
      <c r="GE44" s="4">
        <f t="shared" si="51"/>
        <v>594.36172609336336</v>
      </c>
      <c r="GF44" s="4">
        <f t="shared" si="51"/>
        <v>595.35232897018568</v>
      </c>
      <c r="GG44" s="4">
        <f t="shared" si="51"/>
        <v>596.34458285180267</v>
      </c>
      <c r="GH44" s="4">
        <f t="shared" si="51"/>
        <v>597.33849048988907</v>
      </c>
      <c r="GI44" s="4">
        <f t="shared" si="51"/>
        <v>598.33405464070563</v>
      </c>
      <c r="GJ44" s="4">
        <f t="shared" si="51"/>
        <v>599.33127806510674</v>
      </c>
      <c r="GK44" s="4">
        <f t="shared" si="51"/>
        <v>600.33016352854872</v>
      </c>
      <c r="GL44" s="4">
        <f t="shared" si="51"/>
        <v>601.33071380109629</v>
      </c>
      <c r="GM44" s="4">
        <f t="shared" si="51"/>
        <v>602.33293165743146</v>
      </c>
      <c r="GN44" s="4">
        <f t="shared" ref="GN44:IS44" si="52">+$B$8*GM30/12</f>
        <v>603.33681987686066</v>
      </c>
      <c r="GO44" s="4">
        <f t="shared" si="52"/>
        <v>604.34238124332205</v>
      </c>
      <c r="GP44" s="4">
        <f t="shared" si="52"/>
        <v>605.34961854539426</v>
      </c>
      <c r="GQ44" s="4">
        <f t="shared" si="52"/>
        <v>606.35853457630333</v>
      </c>
      <c r="GR44" s="4">
        <f t="shared" si="52"/>
        <v>607.36913213393052</v>
      </c>
      <c r="GS44" s="4">
        <f t="shared" si="52"/>
        <v>608.38141402082044</v>
      </c>
      <c r="GT44" s="4">
        <f t="shared" si="52"/>
        <v>609.39538304418841</v>
      </c>
      <c r="GU44" s="4">
        <f t="shared" si="52"/>
        <v>610.41104201592873</v>
      </c>
      <c r="GV44" s="4">
        <f t="shared" si="52"/>
        <v>611.4283937526219</v>
      </c>
      <c r="GW44" s="4">
        <f t="shared" si="52"/>
        <v>612.447441075543</v>
      </c>
      <c r="GX44" s="4">
        <f t="shared" si="52"/>
        <v>613.46818681066895</v>
      </c>
      <c r="GY44" s="4">
        <f t="shared" si="52"/>
        <v>614.49063378868686</v>
      </c>
      <c r="GZ44" s="4">
        <f t="shared" si="52"/>
        <v>615.51478484500137</v>
      </c>
      <c r="HA44" s="4">
        <f t="shared" si="52"/>
        <v>616.54064281974308</v>
      </c>
      <c r="HB44" s="4">
        <f t="shared" si="52"/>
        <v>617.56821055777596</v>
      </c>
      <c r="HC44" s="4">
        <f t="shared" si="52"/>
        <v>618.59749090870571</v>
      </c>
      <c r="HD44" s="4">
        <f t="shared" si="52"/>
        <v>619.62848672688688</v>
      </c>
      <c r="HE44" s="4">
        <f t="shared" si="52"/>
        <v>620.66120087143156</v>
      </c>
      <c r="HF44" s="4">
        <f t="shared" si="52"/>
        <v>621.69563620621739</v>
      </c>
      <c r="HG44" s="4">
        <f t="shared" si="52"/>
        <v>622.73179559989444</v>
      </c>
      <c r="HH44" s="4">
        <f t="shared" si="52"/>
        <v>623.76968192589425</v>
      </c>
      <c r="HI44" s="4">
        <f t="shared" si="52"/>
        <v>624.80929806243751</v>
      </c>
      <c r="HJ44" s="4">
        <f t="shared" si="52"/>
        <v>625.85064689254159</v>
      </c>
      <c r="HK44" s="4">
        <f t="shared" si="52"/>
        <v>626.89373130402919</v>
      </c>
      <c r="HL44" s="4">
        <f t="shared" si="52"/>
        <v>627.93855418953592</v>
      </c>
      <c r="HM44" s="4">
        <f t="shared" si="52"/>
        <v>628.98511844651841</v>
      </c>
      <c r="HN44" s="4">
        <f t="shared" si="52"/>
        <v>630.03342697726259</v>
      </c>
      <c r="HO44" s="4">
        <f t="shared" si="52"/>
        <v>631.08348268889131</v>
      </c>
      <c r="HP44" s="4">
        <f t="shared" si="52"/>
        <v>632.13528849337285</v>
      </c>
      <c r="HQ44" s="4">
        <f t="shared" si="52"/>
        <v>633.18884730752848</v>
      </c>
      <c r="HR44" s="4">
        <f t="shared" si="52"/>
        <v>634.24416205304112</v>
      </c>
      <c r="HS44" s="4">
        <f t="shared" si="52"/>
        <v>635.30123565646284</v>
      </c>
      <c r="HT44" s="4">
        <f t="shared" si="52"/>
        <v>636.36007104922362</v>
      </c>
      <c r="HU44" s="4">
        <f t="shared" si="52"/>
        <v>637.42067116763894</v>
      </c>
      <c r="HV44" s="4">
        <f t="shared" si="52"/>
        <v>638.48303895291826</v>
      </c>
      <c r="HW44" s="4">
        <f t="shared" si="52"/>
        <v>639.54717735117322</v>
      </c>
      <c r="HX44" s="4">
        <f t="shared" si="52"/>
        <v>640.61308931342512</v>
      </c>
      <c r="HY44" s="4">
        <f t="shared" si="52"/>
        <v>641.68077779561418</v>
      </c>
      <c r="HZ44" s="4">
        <f t="shared" si="52"/>
        <v>642.75024575860687</v>
      </c>
      <c r="IA44" s="4">
        <f t="shared" si="52"/>
        <v>643.82149616820459</v>
      </c>
      <c r="IB44" s="4">
        <f t="shared" si="52"/>
        <v>644.89453199515174</v>
      </c>
      <c r="IC44" s="4">
        <f t="shared" si="52"/>
        <v>645.96935621514365</v>
      </c>
      <c r="ID44" s="4">
        <f t="shared" si="52"/>
        <v>647.04597180883559</v>
      </c>
      <c r="IE44" s="4">
        <f t="shared" si="52"/>
        <v>648.12438176185026</v>
      </c>
      <c r="IF44" s="4">
        <f t="shared" si="52"/>
        <v>649.20458906478677</v>
      </c>
      <c r="IG44" s="4">
        <f t="shared" si="52"/>
        <v>650.28659671322805</v>
      </c>
      <c r="IH44" s="4">
        <f t="shared" si="52"/>
        <v>651.37040770775025</v>
      </c>
      <c r="II44" s="4">
        <f t="shared" si="52"/>
        <v>652.45602505392992</v>
      </c>
      <c r="IJ44" s="4">
        <f t="shared" si="52"/>
        <v>653.54345176235313</v>
      </c>
      <c r="IK44" s="4">
        <f t="shared" si="52"/>
        <v>654.63269084862384</v>
      </c>
      <c r="IL44" s="4">
        <f t="shared" si="52"/>
        <v>655.72374533337154</v>
      </c>
      <c r="IM44" s="4">
        <f t="shared" si="52"/>
        <v>656.81661824226057</v>
      </c>
      <c r="IN44" s="4">
        <f t="shared" si="52"/>
        <v>657.91131260599775</v>
      </c>
      <c r="IO44" s="4">
        <f t="shared" si="52"/>
        <v>659.00783146034109</v>
      </c>
      <c r="IP44" s="4">
        <f t="shared" si="52"/>
        <v>660.10617784610838</v>
      </c>
      <c r="IQ44" s="4">
        <f t="shared" si="52"/>
        <v>661.2063548091852</v>
      </c>
      <c r="IR44" s="4">
        <f t="shared" si="52"/>
        <v>662.30836540053372</v>
      </c>
      <c r="IS44" s="4">
        <f t="shared" si="52"/>
        <v>663.41221267620131</v>
      </c>
      <c r="IT44" s="4">
        <f>+$B$8*IS30/12</f>
        <v>664.51789969732829</v>
      </c>
      <c r="IU44" s="4">
        <f>+$B$8*IT30/12</f>
        <v>665.62542953015725</v>
      </c>
      <c r="IV44" s="4">
        <f>+$B$8*IU30/12</f>
        <v>666.73480524604076</v>
      </c>
    </row>
    <row r="45" spans="1:256" s="4" customFormat="1" x14ac:dyDescent="0.2">
      <c r="A45" t="s">
        <v>25</v>
      </c>
      <c r="C45" s="4">
        <f>+(C36+C44)*$B$13</f>
        <v>531.25</v>
      </c>
      <c r="D45" s="4">
        <f t="shared" ref="D45:BO45" si="53">+(D36+D44)*$B$13</f>
        <v>530.89242215147146</v>
      </c>
      <c r="E45" s="4">
        <f t="shared" si="53"/>
        <v>530.53328779344793</v>
      </c>
      <c r="F45" s="4">
        <f t="shared" si="53"/>
        <v>530.17259112992531</v>
      </c>
      <c r="G45" s="4">
        <f t="shared" si="53"/>
        <v>529.81032634456722</v>
      </c>
      <c r="H45" s="4">
        <f t="shared" si="53"/>
        <v>529.44648760063467</v>
      </c>
      <c r="I45" s="4">
        <f t="shared" si="53"/>
        <v>529.0810690409171</v>
      </c>
      <c r="J45" s="4">
        <f t="shared" si="53"/>
        <v>528.71406478766175</v>
      </c>
      <c r="K45" s="4">
        <f t="shared" si="53"/>
        <v>528.345468942504</v>
      </c>
      <c r="L45" s="4">
        <f t="shared" si="53"/>
        <v>527.97527558639706</v>
      </c>
      <c r="M45" s="4">
        <f t="shared" si="53"/>
        <v>527.60347877954075</v>
      </c>
      <c r="N45" s="4">
        <f t="shared" si="53"/>
        <v>527.23007256131109</v>
      </c>
      <c r="O45" s="4">
        <f t="shared" si="53"/>
        <v>526.85505095018902</v>
      </c>
      <c r="P45" s="4">
        <f t="shared" si="53"/>
        <v>526.47840794368915</v>
      </c>
      <c r="Q45" s="4">
        <f t="shared" si="53"/>
        <v>526.10013751828808</v>
      </c>
      <c r="R45" s="4">
        <f t="shared" si="53"/>
        <v>525.72023362935215</v>
      </c>
      <c r="S45" s="4">
        <f t="shared" si="53"/>
        <v>525.33869021106625</v>
      </c>
      <c r="T45" s="4">
        <f t="shared" si="53"/>
        <v>524.95550117636071</v>
      </c>
      <c r="U45" s="4">
        <f t="shared" si="53"/>
        <v>524.57066041683925</v>
      </c>
      <c r="V45" s="4">
        <f t="shared" si="53"/>
        <v>524.18416180270549</v>
      </c>
      <c r="W45" s="4">
        <f t="shared" si="53"/>
        <v>523.79599918269082</v>
      </c>
      <c r="X45" s="4">
        <f t="shared" si="53"/>
        <v>523.40616638398023</v>
      </c>
      <c r="Y45" s="4">
        <f t="shared" si="53"/>
        <v>523.01465721213935</v>
      </c>
      <c r="Z45" s="4">
        <f t="shared" si="53"/>
        <v>522.62146545104019</v>
      </c>
      <c r="AA45" s="4">
        <f t="shared" si="53"/>
        <v>522.22658486278749</v>
      </c>
      <c r="AB45" s="4">
        <f t="shared" si="53"/>
        <v>521.83000918764412</v>
      </c>
      <c r="AC45" s="4">
        <f t="shared" si="53"/>
        <v>521.43173214395665</v>
      </c>
      <c r="AD45" s="4">
        <f t="shared" si="53"/>
        <v>521.03174742808051</v>
      </c>
      <c r="AE45" s="4">
        <f t="shared" si="53"/>
        <v>520.63004871430519</v>
      </c>
      <c r="AF45" s="4">
        <f t="shared" si="53"/>
        <v>520.22662965477832</v>
      </c>
      <c r="AG45" s="4">
        <f t="shared" si="53"/>
        <v>519.82148387943084</v>
      </c>
      <c r="AH45" s="4">
        <f t="shared" si="53"/>
        <v>519.41460499590039</v>
      </c>
      <c r="AI45" s="4">
        <f t="shared" si="53"/>
        <v>519.00598658945614</v>
      </c>
      <c r="AJ45" s="4">
        <f t="shared" si="53"/>
        <v>518.59562222292163</v>
      </c>
      <c r="AK45" s="4">
        <f t="shared" si="53"/>
        <v>518.18350543659881</v>
      </c>
      <c r="AL45" s="4">
        <f t="shared" si="53"/>
        <v>517.7696297481906</v>
      </c>
      <c r="AM45" s="4">
        <f t="shared" si="53"/>
        <v>517.35398865272441</v>
      </c>
      <c r="AN45" s="4">
        <f t="shared" si="53"/>
        <v>516.93657562247427</v>
      </c>
      <c r="AO45" s="4">
        <f t="shared" si="53"/>
        <v>516.51738410688347</v>
      </c>
      <c r="AP45" s="4">
        <f t="shared" si="53"/>
        <v>516.09640753248652</v>
      </c>
      <c r="AQ45" s="4">
        <f t="shared" si="53"/>
        <v>515.67363930283136</v>
      </c>
      <c r="AR45" s="4">
        <f t="shared" si="53"/>
        <v>515.24907279840011</v>
      </c>
      <c r="AS45" s="4">
        <f t="shared" si="53"/>
        <v>514.82270137653154</v>
      </c>
      <c r="AT45" s="4">
        <f t="shared" si="53"/>
        <v>514.39451837134118</v>
      </c>
      <c r="AU45" s="4">
        <f t="shared" si="53"/>
        <v>513.9645170936426</v>
      </c>
      <c r="AV45" s="4">
        <f t="shared" si="53"/>
        <v>513.53269083086764</v>
      </c>
      <c r="AW45" s="4">
        <f t="shared" si="53"/>
        <v>513.09903284698692</v>
      </c>
      <c r="AX45" s="4">
        <f t="shared" si="53"/>
        <v>512.6635363824297</v>
      </c>
      <c r="AY45" s="4">
        <f t="shared" si="53"/>
        <v>512.22619465400362</v>
      </c>
      <c r="AZ45" s="4">
        <f t="shared" si="53"/>
        <v>511.78700085481427</v>
      </c>
      <c r="BA45" s="4">
        <f t="shared" si="53"/>
        <v>511.34594815418393</v>
      </c>
      <c r="BB45" s="4">
        <f t="shared" si="53"/>
        <v>510.90302969757113</v>
      </c>
      <c r="BC45" s="4">
        <f t="shared" si="53"/>
        <v>510.45823860648846</v>
      </c>
      <c r="BD45" s="4">
        <f t="shared" si="53"/>
        <v>510.01156797842191</v>
      </c>
      <c r="BE45" s="4">
        <f t="shared" si="53"/>
        <v>509.56301088674797</v>
      </c>
      <c r="BF45" s="4">
        <f t="shared" si="53"/>
        <v>509.11256038065238</v>
      </c>
      <c r="BG45" s="4">
        <f t="shared" si="53"/>
        <v>508.66020948504661</v>
      </c>
      <c r="BH45" s="4">
        <f t="shared" si="53"/>
        <v>508.20595120048608</v>
      </c>
      <c r="BI45" s="4">
        <f t="shared" si="53"/>
        <v>507.74977850308647</v>
      </c>
      <c r="BJ45" s="4">
        <f t="shared" si="53"/>
        <v>507.29168434444074</v>
      </c>
      <c r="BK45" s="4">
        <f t="shared" si="53"/>
        <v>506.83166165153546</v>
      </c>
      <c r="BL45" s="4">
        <f t="shared" si="53"/>
        <v>506.36970332666675</v>
      </c>
      <c r="BM45" s="4">
        <f t="shared" si="53"/>
        <v>505.90580224735658</v>
      </c>
      <c r="BN45" s="4">
        <f t="shared" si="53"/>
        <v>505.43995126626788</v>
      </c>
      <c r="BO45" s="4">
        <f t="shared" si="53"/>
        <v>504.97214321111977</v>
      </c>
      <c r="BP45" s="4">
        <f t="shared" ref="BP45:EA45" si="54">+(BP36+BP44)*$B$13</f>
        <v>504.50237088460312</v>
      </c>
      <c r="BQ45" s="4">
        <f t="shared" si="54"/>
        <v>504.03062706429483</v>
      </c>
      <c r="BR45" s="4">
        <f t="shared" si="54"/>
        <v>503.55690450257197</v>
      </c>
      <c r="BS45" s="4">
        <f t="shared" si="54"/>
        <v>503.08119592652662</v>
      </c>
      <c r="BT45" s="4">
        <f t="shared" si="54"/>
        <v>502.60349403787916</v>
      </c>
      <c r="BU45" s="4">
        <f t="shared" si="54"/>
        <v>502.1237915128919</v>
      </c>
      <c r="BV45" s="4">
        <f t="shared" si="54"/>
        <v>501.64208100228257</v>
      </c>
      <c r="BW45" s="4">
        <f t="shared" si="54"/>
        <v>501.15835513113723</v>
      </c>
      <c r="BX45" s="4">
        <f t="shared" si="54"/>
        <v>500.67260649882252</v>
      </c>
      <c r="BY45" s="4">
        <f t="shared" si="54"/>
        <v>500.18482767889856</v>
      </c>
      <c r="BZ45" s="4">
        <f t="shared" si="54"/>
        <v>499.69501121903096</v>
      </c>
      <c r="CA45" s="4">
        <f t="shared" si="54"/>
        <v>499.20314964090221</v>
      </c>
      <c r="CB45" s="4">
        <f t="shared" si="54"/>
        <v>498.70923544012362</v>
      </c>
      <c r="CC45" s="4">
        <f t="shared" si="54"/>
        <v>498.21326108614625</v>
      </c>
      <c r="CD45" s="4">
        <f t="shared" si="54"/>
        <v>497.71521902217177</v>
      </c>
      <c r="CE45" s="4">
        <f t="shared" si="54"/>
        <v>497.2151016650634</v>
      </c>
      <c r="CF45" s="4">
        <f t="shared" si="54"/>
        <v>496.71290140525593</v>
      </c>
      <c r="CG45" s="4">
        <f t="shared" si="54"/>
        <v>496.20861060666539</v>
      </c>
      <c r="CH45" s="4">
        <f t="shared" si="54"/>
        <v>495.70222160659938</v>
      </c>
      <c r="CI45" s="4">
        <f t="shared" si="54"/>
        <v>495.19372671566617</v>
      </c>
      <c r="CJ45" s="4">
        <f t="shared" si="54"/>
        <v>494.68311821768356</v>
      </c>
      <c r="CK45" s="4">
        <f t="shared" si="54"/>
        <v>494.17038836958801</v>
      </c>
      <c r="CL45" s="4">
        <f t="shared" si="54"/>
        <v>493.65552940134262</v>
      </c>
      <c r="CM45" s="4">
        <f t="shared" si="54"/>
        <v>493.13853351584601</v>
      </c>
      <c r="CN45" s="4">
        <f t="shared" si="54"/>
        <v>492.61939288883946</v>
      </c>
      <c r="CO45" s="4">
        <f t="shared" si="54"/>
        <v>492.09809966881483</v>
      </c>
      <c r="CP45" s="4">
        <f t="shared" si="54"/>
        <v>491.57464597692149</v>
      </c>
      <c r="CQ45" s="4">
        <f t="shared" si="54"/>
        <v>491.04902390687369</v>
      </c>
      <c r="CR45" s="4">
        <f t="shared" si="54"/>
        <v>490.52122552485667</v>
      </c>
      <c r="CS45" s="4">
        <f t="shared" si="54"/>
        <v>489.99124286943311</v>
      </c>
      <c r="CT45" s="4">
        <f t="shared" si="54"/>
        <v>489.45906795144936</v>
      </c>
      <c r="CU45" s="4">
        <f t="shared" si="54"/>
        <v>488.92469275394069</v>
      </c>
      <c r="CV45" s="4">
        <f t="shared" si="54"/>
        <v>488.38810923203664</v>
      </c>
      <c r="CW45" s="4">
        <f t="shared" si="54"/>
        <v>487.84930931286635</v>
      </c>
      <c r="CX45" s="4">
        <f t="shared" si="54"/>
        <v>487.30828489546337</v>
      </c>
      <c r="CY45" s="4">
        <f t="shared" si="54"/>
        <v>486.76502785066901</v>
      </c>
      <c r="CZ45" s="4">
        <f t="shared" si="54"/>
        <v>486.21953002103771</v>
      </c>
      <c r="DA45" s="4">
        <f t="shared" si="54"/>
        <v>485.67178322073994</v>
      </c>
      <c r="DB45" s="4">
        <f t="shared" si="54"/>
        <v>485.12177923546602</v>
      </c>
      <c r="DC45" s="4">
        <f t="shared" si="54"/>
        <v>484.5695098223286</v>
      </c>
      <c r="DD45" s="4">
        <f t="shared" si="54"/>
        <v>484.01496670976621</v>
      </c>
      <c r="DE45" s="4">
        <f t="shared" si="54"/>
        <v>483.45814159744509</v>
      </c>
      <c r="DF45" s="4">
        <f t="shared" si="54"/>
        <v>482.8990261561616</v>
      </c>
      <c r="DG45" s="4">
        <f t="shared" si="54"/>
        <v>482.33761202774355</v>
      </c>
      <c r="DH45" s="4">
        <f t="shared" si="54"/>
        <v>481.77389082495239</v>
      </c>
      <c r="DI45" s="4">
        <f t="shared" si="54"/>
        <v>481.20785413138367</v>
      </c>
      <c r="DJ45" s="4">
        <f t="shared" si="54"/>
        <v>480.63949350136761</v>
      </c>
      <c r="DK45" s="4">
        <f t="shared" si="54"/>
        <v>480.06880045987066</v>
      </c>
      <c r="DL45" s="4">
        <f t="shared" si="54"/>
        <v>479.49576650239419</v>
      </c>
      <c r="DM45" s="4">
        <f t="shared" si="54"/>
        <v>478.92038309487555</v>
      </c>
      <c r="DN45" s="4">
        <f t="shared" si="54"/>
        <v>478.34264167358612</v>
      </c>
      <c r="DO45" s="4">
        <f t="shared" si="54"/>
        <v>477.76253364503168</v>
      </c>
      <c r="DP45" s="4">
        <f t="shared" si="54"/>
        <v>477.18005038585068</v>
      </c>
      <c r="DQ45" s="4">
        <f t="shared" si="54"/>
        <v>476.59518324271204</v>
      </c>
      <c r="DR45" s="4">
        <f t="shared" si="54"/>
        <v>476.00792353221425</v>
      </c>
      <c r="DS45" s="4">
        <f t="shared" si="54"/>
        <v>475.41826254078251</v>
      </c>
      <c r="DT45" s="4">
        <f t="shared" si="54"/>
        <v>474.82619152456584</v>
      </c>
      <c r="DU45" s="4">
        <f t="shared" si="54"/>
        <v>474.23170170933486</v>
      </c>
      <c r="DV45" s="4">
        <f t="shared" si="54"/>
        <v>473.63478429037792</v>
      </c>
      <c r="DW45" s="4">
        <f t="shared" si="54"/>
        <v>473.03543043239767</v>
      </c>
      <c r="DX45" s="4">
        <f t="shared" si="54"/>
        <v>472.43363126940665</v>
      </c>
      <c r="DY45" s="4">
        <f t="shared" si="54"/>
        <v>471.82937790462364</v>
      </c>
      <c r="DZ45" s="4">
        <f t="shared" si="54"/>
        <v>471.22266141036835</v>
      </c>
      <c r="EA45" s="4">
        <f t="shared" si="54"/>
        <v>470.61347282795657</v>
      </c>
      <c r="EB45" s="4">
        <f t="shared" ref="EB45:GM45" si="55">+(EB36+EB44)*$B$13</f>
        <v>470.00180316759463</v>
      </c>
      <c r="EC45" s="4">
        <f t="shared" si="55"/>
        <v>469.38764340827379</v>
      </c>
      <c r="ED45" s="4">
        <f t="shared" si="55"/>
        <v>468.77098449766413</v>
      </c>
      <c r="EE45" s="4">
        <f t="shared" si="55"/>
        <v>468.15181735200775</v>
      </c>
      <c r="EF45" s="4">
        <f t="shared" si="55"/>
        <v>467.53013285601241</v>
      </c>
      <c r="EG45" s="4">
        <f t="shared" si="55"/>
        <v>466.90592186274375</v>
      </c>
      <c r="EH45" s="4">
        <f t="shared" si="55"/>
        <v>466.27917519351814</v>
      </c>
      <c r="EI45" s="4">
        <f t="shared" si="55"/>
        <v>465.6498836377948</v>
      </c>
      <c r="EJ45" s="4">
        <f t="shared" si="55"/>
        <v>465.01803795306705</v>
      </c>
      <c r="EK45" s="4">
        <f t="shared" si="55"/>
        <v>464.38362886475414</v>
      </c>
      <c r="EL45" s="4">
        <f t="shared" si="55"/>
        <v>463.7466470660919</v>
      </c>
      <c r="EM45" s="4">
        <f t="shared" si="55"/>
        <v>463.10708321802349</v>
      </c>
      <c r="EN45" s="4">
        <f t="shared" si="55"/>
        <v>462.46492794908971</v>
      </c>
      <c r="EO45" s="4">
        <f t="shared" si="55"/>
        <v>461.82017185531868</v>
      </c>
      <c r="EP45" s="4">
        <f t="shared" si="55"/>
        <v>461.1728055001156</v>
      </c>
      <c r="EQ45" s="4">
        <f t="shared" si="55"/>
        <v>460.5228194141514</v>
      </c>
      <c r="ER45" s="4">
        <f t="shared" si="55"/>
        <v>459.87020409525223</v>
      </c>
      <c r="ES45" s="4">
        <f t="shared" si="55"/>
        <v>459.21495000828719</v>
      </c>
      <c r="ET45" s="4">
        <f t="shared" si="55"/>
        <v>458.55704758505658</v>
      </c>
      <c r="EU45" s="4">
        <f t="shared" si="55"/>
        <v>457.89648722417945</v>
      </c>
      <c r="EV45" s="4">
        <f t="shared" si="55"/>
        <v>457.23325929098121</v>
      </c>
      <c r="EW45" s="4">
        <f t="shared" si="55"/>
        <v>456.56735411737981</v>
      </c>
      <c r="EX45" s="4">
        <f t="shared" si="55"/>
        <v>455.89876200177309</v>
      </c>
      <c r="EY45" s="4">
        <f t="shared" si="55"/>
        <v>455.22747320892415</v>
      </c>
      <c r="EZ45" s="4">
        <f t="shared" si="55"/>
        <v>454.55347796984739</v>
      </c>
      <c r="FA45" s="4">
        <f t="shared" si="55"/>
        <v>453.87676648169378</v>
      </c>
      <c r="FB45" s="4">
        <f t="shared" si="55"/>
        <v>453.19732890763612</v>
      </c>
      <c r="FC45" s="4">
        <f t="shared" si="55"/>
        <v>452.51515537675294</v>
      </c>
      <c r="FD45" s="4">
        <f t="shared" si="55"/>
        <v>451.83023598391344</v>
      </c>
      <c r="FE45" s="4">
        <f t="shared" si="55"/>
        <v>451.14256078966082</v>
      </c>
      <c r="FF45" s="4">
        <f t="shared" si="55"/>
        <v>450.45211982009556</v>
      </c>
      <c r="FG45" s="4">
        <f t="shared" si="55"/>
        <v>449.7589030667591</v>
      </c>
      <c r="FH45" s="4">
        <f t="shared" si="55"/>
        <v>449.0629004865155</v>
      </c>
      <c r="FI45" s="4">
        <f t="shared" si="55"/>
        <v>448.36410200143462</v>
      </c>
      <c r="FJ45" s="4">
        <f t="shared" si="55"/>
        <v>447.66249749867313</v>
      </c>
      <c r="FK45" s="4">
        <f t="shared" si="55"/>
        <v>446.95807683035639</v>
      </c>
      <c r="FL45" s="4">
        <f t="shared" si="55"/>
        <v>446.25082981345963</v>
      </c>
      <c r="FM45" s="4">
        <f t="shared" si="55"/>
        <v>445.54074622968801</v>
      </c>
      <c r="FN45" s="4">
        <f t="shared" si="55"/>
        <v>444.82781582535705</v>
      </c>
      <c r="FO45" s="4">
        <f t="shared" si="55"/>
        <v>444.11202831127304</v>
      </c>
      <c r="FP45" s="4">
        <f t="shared" si="55"/>
        <v>443.39337336261167</v>
      </c>
      <c r="FQ45" s="4">
        <f t="shared" si="55"/>
        <v>442.67184061879715</v>
      </c>
      <c r="FR45" s="4">
        <f t="shared" si="55"/>
        <v>441.94741968338144</v>
      </c>
      <c r="FS45" s="4">
        <f t="shared" si="55"/>
        <v>441.22010012392144</v>
      </c>
      <c r="FT45" s="4">
        <f t="shared" si="55"/>
        <v>440.48987147185807</v>
      </c>
      <c r="FU45" s="4">
        <f t="shared" si="55"/>
        <v>439.75672322239222</v>
      </c>
      <c r="FV45" s="4">
        <f t="shared" si="55"/>
        <v>439.02064483436294</v>
      </c>
      <c r="FW45" s="4">
        <f t="shared" si="55"/>
        <v>438.2816257301231</v>
      </c>
      <c r="FX45" s="4">
        <f t="shared" si="55"/>
        <v>437.53965529541608</v>
      </c>
      <c r="FY45" s="4">
        <f t="shared" si="55"/>
        <v>436.7947228792512</v>
      </c>
      <c r="FZ45" s="4">
        <f t="shared" si="55"/>
        <v>436.04681779377938</v>
      </c>
      <c r="GA45" s="4">
        <f t="shared" si="55"/>
        <v>435.29592931416715</v>
      </c>
      <c r="GB45" s="4">
        <f t="shared" si="55"/>
        <v>434.54204667847222</v>
      </c>
      <c r="GC45" s="4">
        <f t="shared" si="55"/>
        <v>433.78515908751694</v>
      </c>
      <c r="GD45" s="4">
        <f t="shared" si="55"/>
        <v>433.02525570476161</v>
      </c>
      <c r="GE45" s="4">
        <f t="shared" si="55"/>
        <v>432.26232565617858</v>
      </c>
      <c r="GF45" s="4">
        <f t="shared" si="55"/>
        <v>431.49635803012404</v>
      </c>
      <c r="GG45" s="4">
        <f t="shared" si="55"/>
        <v>430.72734187721085</v>
      </c>
      <c r="GH45" s="4">
        <f t="shared" si="55"/>
        <v>429.95526621018053</v>
      </c>
      <c r="GI45" s="4">
        <f t="shared" si="55"/>
        <v>429.18012000377439</v>
      </c>
      <c r="GJ45" s="4">
        <f t="shared" si="55"/>
        <v>428.40189219460473</v>
      </c>
      <c r="GK45" s="4">
        <f t="shared" si="55"/>
        <v>427.62057168102581</v>
      </c>
      <c r="GL45" s="4">
        <f t="shared" si="55"/>
        <v>426.83614732300316</v>
      </c>
      <c r="GM45" s="4">
        <f t="shared" si="55"/>
        <v>426.04860794198402</v>
      </c>
      <c r="GN45" s="4">
        <f t="shared" ref="GN45:IY45" si="56">+(GN36+GN44)*$B$13</f>
        <v>425.25794232076686</v>
      </c>
      <c r="GO45" s="4">
        <f t="shared" si="56"/>
        <v>424.46413920336909</v>
      </c>
      <c r="GP45" s="4">
        <f t="shared" si="56"/>
        <v>423.66718729489691</v>
      </c>
      <c r="GQ45" s="4">
        <f t="shared" si="56"/>
        <v>422.86707526141203</v>
      </c>
      <c r="GR45" s="4">
        <f t="shared" si="56"/>
        <v>422.06379172980013</v>
      </c>
      <c r="GS45" s="4">
        <f t="shared" si="56"/>
        <v>421.25732528763734</v>
      </c>
      <c r="GT45" s="4">
        <f t="shared" si="56"/>
        <v>420.44766448305717</v>
      </c>
      <c r="GU45" s="4">
        <f t="shared" si="56"/>
        <v>419.63479782461678</v>
      </c>
      <c r="GV45" s="4">
        <f t="shared" si="56"/>
        <v>418.81871378116244</v>
      </c>
      <c r="GW45" s="4">
        <f t="shared" si="56"/>
        <v>417.99940078169476</v>
      </c>
      <c r="GX45" s="4">
        <f t="shared" si="56"/>
        <v>417.1768472152342</v>
      </c>
      <c r="GY45" s="4">
        <f t="shared" si="56"/>
        <v>416.35104143068457</v>
      </c>
      <c r="GZ45" s="4">
        <f t="shared" si="56"/>
        <v>415.52197173669737</v>
      </c>
      <c r="HA45" s="4">
        <f t="shared" si="56"/>
        <v>414.68962640153535</v>
      </c>
      <c r="HB45" s="4">
        <f t="shared" si="56"/>
        <v>413.85399365293546</v>
      </c>
      <c r="HC45" s="4">
        <f t="shared" si="56"/>
        <v>413.01506167797118</v>
      </c>
      <c r="HD45" s="4">
        <f t="shared" si="56"/>
        <v>412.17281862291497</v>
      </c>
      <c r="HE45" s="4">
        <f t="shared" si="56"/>
        <v>411.32725259309933</v>
      </c>
      <c r="HF45" s="4">
        <f t="shared" si="56"/>
        <v>410.47835165277883</v>
      </c>
      <c r="HG45" s="4">
        <f t="shared" si="56"/>
        <v>409.6261038249898</v>
      </c>
      <c r="HH45" s="4">
        <f t="shared" si="56"/>
        <v>408.7704970914113</v>
      </c>
      <c r="HI45" s="4">
        <f t="shared" si="56"/>
        <v>407.91151939222465</v>
      </c>
      <c r="HJ45" s="4">
        <f t="shared" si="56"/>
        <v>407.04915862597232</v>
      </c>
      <c r="HK45" s="4">
        <f t="shared" si="56"/>
        <v>406.18340264941742</v>
      </c>
      <c r="HL45" s="4">
        <f t="shared" si="56"/>
        <v>405.31423927740167</v>
      </c>
      <c r="HM45" s="4">
        <f t="shared" si="56"/>
        <v>404.44165628270309</v>
      </c>
      <c r="HN45" s="4">
        <f t="shared" si="56"/>
        <v>403.56564139589369</v>
      </c>
      <c r="HO45" s="4">
        <f t="shared" si="56"/>
        <v>402.68618230519621</v>
      </c>
      <c r="HP45" s="4">
        <f t="shared" si="56"/>
        <v>401.80326665634067</v>
      </c>
      <c r="HQ45" s="4">
        <f t="shared" si="56"/>
        <v>400.91688205241991</v>
      </c>
      <c r="HR45" s="4">
        <f t="shared" si="56"/>
        <v>400.02701605374574</v>
      </c>
      <c r="HS45" s="4">
        <f t="shared" si="56"/>
        <v>399.13365617770324</v>
      </c>
      <c r="HT45" s="4">
        <f t="shared" si="56"/>
        <v>398.23678989860548</v>
      </c>
      <c r="HU45" s="4">
        <f t="shared" si="56"/>
        <v>397.33640464754774</v>
      </c>
      <c r="HV45" s="4">
        <f t="shared" si="56"/>
        <v>396.43248781226049</v>
      </c>
      <c r="HW45" s="4">
        <f t="shared" si="56"/>
        <v>395.52502673696318</v>
      </c>
      <c r="HX45" s="4">
        <f t="shared" si="56"/>
        <v>394.61400872221554</v>
      </c>
      <c r="HY45" s="4">
        <f t="shared" si="56"/>
        <v>393.69942102477114</v>
      </c>
      <c r="HZ45" s="4">
        <f t="shared" si="56"/>
        <v>392.78125085742738</v>
      </c>
      <c r="IA45" s="4">
        <f t="shared" si="56"/>
        <v>391.85948538887766</v>
      </c>
      <c r="IB45" s="4">
        <f t="shared" si="56"/>
        <v>390.93411174356146</v>
      </c>
      <c r="IC45" s="4">
        <f t="shared" si="56"/>
        <v>390.00511700151384</v>
      </c>
      <c r="ID45" s="4">
        <f t="shared" si="56"/>
        <v>389.07248819821621</v>
      </c>
      <c r="IE45" s="4">
        <f t="shared" si="56"/>
        <v>388.13621232444405</v>
      </c>
      <c r="IF45" s="4">
        <f t="shared" si="56"/>
        <v>387.19627632611611</v>
      </c>
      <c r="IG45" s="4">
        <f t="shared" si="56"/>
        <v>386.25266710414229</v>
      </c>
      <c r="IH45" s="4">
        <f t="shared" si="56"/>
        <v>385.30537151427103</v>
      </c>
      <c r="II45" s="4">
        <f t="shared" si="56"/>
        <v>384.35437636693626</v>
      </c>
      <c r="IJ45" s="4">
        <f t="shared" si="56"/>
        <v>383.39966842710396</v>
      </c>
      <c r="IK45" s="4">
        <f t="shared" si="56"/>
        <v>382.44123441411801</v>
      </c>
      <c r="IL45" s="4">
        <f t="shared" si="56"/>
        <v>381.47906100154557</v>
      </c>
      <c r="IM45" s="4">
        <f t="shared" si="56"/>
        <v>380.51313481702221</v>
      </c>
      <c r="IN45" s="4">
        <f t="shared" si="56"/>
        <v>379.54344244209602</v>
      </c>
      <c r="IO45" s="4">
        <f t="shared" si="56"/>
        <v>378.56997041207154</v>
      </c>
      <c r="IP45" s="4">
        <f t="shared" si="56"/>
        <v>377.59270521585313</v>
      </c>
      <c r="IQ45" s="4">
        <f t="shared" si="56"/>
        <v>376.61163329578773</v>
      </c>
      <c r="IR45" s="4">
        <f t="shared" si="56"/>
        <v>375.62674104750721</v>
      </c>
      <c r="IS45" s="4">
        <f t="shared" si="56"/>
        <v>374.63801481977021</v>
      </c>
      <c r="IT45" s="4">
        <f t="shared" si="56"/>
        <v>373.64544091430287</v>
      </c>
      <c r="IU45" s="4">
        <f t="shared" si="56"/>
        <v>372.64900558564005</v>
      </c>
      <c r="IV45" s="4">
        <f t="shared" si="56"/>
        <v>371.64869504096526</v>
      </c>
    </row>
    <row r="46" spans="1:256" s="4" customFormat="1" x14ac:dyDescent="0.2">
      <c r="A46" t="s">
        <v>41</v>
      </c>
      <c r="B46" s="4">
        <f>B32+B40</f>
        <v>40000</v>
      </c>
      <c r="C46" s="4">
        <f>+C37+C41+C42+C43+C44-C45</f>
        <v>2190.9111818618239</v>
      </c>
      <c r="D46" s="4">
        <f t="shared" ref="D46:BO46" si="57">+D37+D41+D42+D43+D44-D45</f>
        <v>2192.6229263770192</v>
      </c>
      <c r="E46" s="4">
        <f t="shared" si="57"/>
        <v>2194.338484346154</v>
      </c>
      <c r="F46" s="4">
        <f t="shared" si="57"/>
        <v>2196.0578653268062</v>
      </c>
      <c r="G46" s="4">
        <f t="shared" si="57"/>
        <v>2197.7810789031555</v>
      </c>
      <c r="H46" s="4">
        <f t="shared" si="57"/>
        <v>2199.5081346860647</v>
      </c>
      <c r="I46" s="4">
        <f t="shared" si="57"/>
        <v>2201.2390423131569</v>
      </c>
      <c r="J46" s="4">
        <f t="shared" si="57"/>
        <v>2202.9738114488996</v>
      </c>
      <c r="K46" s="4">
        <f t="shared" si="57"/>
        <v>2204.7124517846819</v>
      </c>
      <c r="L46" s="4">
        <f t="shared" si="57"/>
        <v>2206.4549730388976</v>
      </c>
      <c r="M46" s="4">
        <f t="shared" si="57"/>
        <v>2208.2013849570267</v>
      </c>
      <c r="N46" s="4">
        <f t="shared" si="57"/>
        <v>2209.9516973117143</v>
      </c>
      <c r="O46" s="4">
        <f t="shared" si="57"/>
        <v>2211.7059199028554</v>
      </c>
      <c r="P46" s="4">
        <f t="shared" si="57"/>
        <v>2213.464062557674</v>
      </c>
      <c r="Q46" s="4">
        <f t="shared" si="57"/>
        <v>2215.2261351308066</v>
      </c>
      <c r="R46" s="4">
        <f t="shared" si="57"/>
        <v>2216.9921475043889</v>
      </c>
      <c r="S46" s="4">
        <f t="shared" si="57"/>
        <v>2218.7621095881277</v>
      </c>
      <c r="T46" s="4">
        <f t="shared" si="57"/>
        <v>2220.536031319396</v>
      </c>
      <c r="U46" s="4">
        <f t="shared" si="57"/>
        <v>2222.3139226633066</v>
      </c>
      <c r="V46" s="4">
        <f t="shared" si="57"/>
        <v>2224.0957936128043</v>
      </c>
      <c r="W46" s="4">
        <f t="shared" si="57"/>
        <v>2225.8816541887418</v>
      </c>
      <c r="X46" s="4">
        <f t="shared" si="57"/>
        <v>2227.6715144399686</v>
      </c>
      <c r="Y46" s="4">
        <f t="shared" si="57"/>
        <v>2229.4653844434133</v>
      </c>
      <c r="Z46" s="4">
        <f t="shared" si="57"/>
        <v>2231.2632743041686</v>
      </c>
      <c r="AA46" s="4">
        <f t="shared" si="57"/>
        <v>2233.0651941555766</v>
      </c>
      <c r="AB46" s="4">
        <f t="shared" si="57"/>
        <v>2234.8711541593148</v>
      </c>
      <c r="AC46" s="4">
        <f t="shared" si="57"/>
        <v>2236.6811645054777</v>
      </c>
      <c r="AD46" s="4">
        <f t="shared" si="57"/>
        <v>2238.4952354126667</v>
      </c>
      <c r="AE46" s="4">
        <f t="shared" si="57"/>
        <v>2240.3133771280736</v>
      </c>
      <c r="AF46" s="4">
        <f t="shared" si="57"/>
        <v>2242.1355999275679</v>
      </c>
      <c r="AG46" s="4">
        <f t="shared" si="57"/>
        <v>2243.9619141157827</v>
      </c>
      <c r="AH46" s="4">
        <f t="shared" si="57"/>
        <v>2245.7923300262023</v>
      </c>
      <c r="AI46" s="4">
        <f t="shared" si="57"/>
        <v>2247.6268580212472</v>
      </c>
      <c r="AJ46" s="4">
        <f t="shared" si="57"/>
        <v>2249.4655084923634</v>
      </c>
      <c r="AK46" s="4">
        <f t="shared" si="57"/>
        <v>2251.3082918601081</v>
      </c>
      <c r="AL46" s="4">
        <f t="shared" si="57"/>
        <v>2253.1552185742416</v>
      </c>
      <c r="AM46" s="4">
        <f t="shared" si="57"/>
        <v>2255.0062991138084</v>
      </c>
      <c r="AN46" s="4">
        <f t="shared" si="57"/>
        <v>2256.8615439872333</v>
      </c>
      <c r="AO46" s="4">
        <f t="shared" si="57"/>
        <v>2258.720963732404</v>
      </c>
      <c r="AP46" s="4">
        <f t="shared" si="57"/>
        <v>2260.5845689167631</v>
      </c>
      <c r="AQ46" s="4">
        <f t="shared" si="57"/>
        <v>2262.4523701373978</v>
      </c>
      <c r="AR46" s="4">
        <f t="shared" si="57"/>
        <v>2264.3243780211264</v>
      </c>
      <c r="AS46" s="4">
        <f t="shared" si="57"/>
        <v>2266.2006032245918</v>
      </c>
      <c r="AT46" s="4">
        <f t="shared" si="57"/>
        <v>2268.0810564343474</v>
      </c>
      <c r="AU46" s="4">
        <f t="shared" si="57"/>
        <v>2269.9657483669525</v>
      </c>
      <c r="AV46" s="4">
        <f t="shared" si="57"/>
        <v>2271.8546897690585</v>
      </c>
      <c r="AW46" s="4">
        <f t="shared" si="57"/>
        <v>2273.7478914175026</v>
      </c>
      <c r="AX46" s="4">
        <f t="shared" si="57"/>
        <v>2275.6453641193971</v>
      </c>
      <c r="AY46" s="4">
        <f t="shared" si="57"/>
        <v>2277.5471187122239</v>
      </c>
      <c r="AZ46" s="4">
        <f t="shared" si="57"/>
        <v>2279.45316606392</v>
      </c>
      <c r="BA46" s="4">
        <f t="shared" si="57"/>
        <v>2281.3635170729785</v>
      </c>
      <c r="BB46" s="4">
        <f t="shared" si="57"/>
        <v>2283.2781826685341</v>
      </c>
      <c r="BC46" s="4">
        <f t="shared" si="57"/>
        <v>2285.1971738104571</v>
      </c>
      <c r="BD46" s="4">
        <f t="shared" si="57"/>
        <v>2287.1205014894485</v>
      </c>
      <c r="BE46" s="4">
        <f t="shared" si="57"/>
        <v>2289.0481767271331</v>
      </c>
      <c r="BF46" s="4">
        <f t="shared" si="57"/>
        <v>2290.9802105761491</v>
      </c>
      <c r="BG46" s="4">
        <f t="shared" si="57"/>
        <v>2292.9166141202459</v>
      </c>
      <c r="BH46" s="4">
        <f t="shared" si="57"/>
        <v>2294.8573984743794</v>
      </c>
      <c r="BI46" s="4">
        <f t="shared" si="57"/>
        <v>2296.8025747848005</v>
      </c>
      <c r="BJ46" s="4">
        <f t="shared" si="57"/>
        <v>2298.7521542291561</v>
      </c>
      <c r="BK46" s="4">
        <f t="shared" si="57"/>
        <v>2300.7061480165817</v>
      </c>
      <c r="BL46" s="4">
        <f t="shared" si="57"/>
        <v>2302.6645673877942</v>
      </c>
      <c r="BM46" s="4">
        <f t="shared" si="57"/>
        <v>2304.6274236151921</v>
      </c>
      <c r="BN46" s="4">
        <f t="shared" si="57"/>
        <v>2306.5947280029486</v>
      </c>
      <c r="BO46" s="4">
        <f t="shared" si="57"/>
        <v>2308.5664918871098</v>
      </c>
      <c r="BP46" s="4">
        <f t="shared" ref="BP46:EA46" si="58">+BP37+BP41+BP42+BP43+BP44-BP45</f>
        <v>2310.5427266356864</v>
      </c>
      <c r="BQ46" s="4">
        <f t="shared" si="58"/>
        <v>2312.5234436487585</v>
      </c>
      <c r="BR46" s="4">
        <f t="shared" si="58"/>
        <v>2314.5086543585676</v>
      </c>
      <c r="BS46" s="4">
        <f t="shared" si="58"/>
        <v>2316.4983702296113</v>
      </c>
      <c r="BT46" s="4">
        <f t="shared" si="58"/>
        <v>2318.4926027587499</v>
      </c>
      <c r="BU46" s="4">
        <f t="shared" si="58"/>
        <v>2320.4913634752947</v>
      </c>
      <c r="BV46" s="4">
        <f t="shared" si="58"/>
        <v>2322.4946639411146</v>
      </c>
      <c r="BW46" s="4">
        <f t="shared" si="58"/>
        <v>2324.5025157507289</v>
      </c>
      <c r="BX46" s="4">
        <f t="shared" si="58"/>
        <v>2326.5149305314112</v>
      </c>
      <c r="BY46" s="4">
        <f t="shared" si="58"/>
        <v>2328.5319199432824</v>
      </c>
      <c r="BZ46" s="4">
        <f t="shared" si="58"/>
        <v>2330.5534956794168</v>
      </c>
      <c r="CA46" s="4">
        <f t="shared" si="58"/>
        <v>2332.5796694659407</v>
      </c>
      <c r="CB46" s="4">
        <f t="shared" si="58"/>
        <v>2334.6104530621269</v>
      </c>
      <c r="CC46" s="4">
        <f t="shared" si="58"/>
        <v>2336.6458582605051</v>
      </c>
      <c r="CD46" s="4">
        <f t="shared" si="58"/>
        <v>2338.6858968869547</v>
      </c>
      <c r="CE46" s="4">
        <f t="shared" si="58"/>
        <v>2340.7305808008086</v>
      </c>
      <c r="CF46" s="4">
        <f t="shared" si="58"/>
        <v>2342.7799218949558</v>
      </c>
      <c r="CG46" s="4">
        <f t="shared" si="58"/>
        <v>2344.833932095944</v>
      </c>
      <c r="CH46" s="4">
        <f t="shared" si="58"/>
        <v>2346.8926233640782</v>
      </c>
      <c r="CI46" s="4">
        <f t="shared" si="58"/>
        <v>2348.9560076935259</v>
      </c>
      <c r="CJ46" s="4">
        <f t="shared" si="58"/>
        <v>2351.0240971124213</v>
      </c>
      <c r="CK46" s="4">
        <f t="shared" si="58"/>
        <v>2353.0969036829633</v>
      </c>
      <c r="CL46" s="4">
        <f t="shared" si="58"/>
        <v>2355.1744395015266</v>
      </c>
      <c r="CM46" s="4">
        <f t="shared" si="58"/>
        <v>2357.2567166987587</v>
      </c>
      <c r="CN46" s="4">
        <f t="shared" si="58"/>
        <v>2359.3437474396869</v>
      </c>
      <c r="CO46" s="4">
        <f t="shared" si="58"/>
        <v>2361.435543923822</v>
      </c>
      <c r="CP46" s="4">
        <f t="shared" si="58"/>
        <v>2363.532118385267</v>
      </c>
      <c r="CQ46" s="4">
        <f t="shared" si="58"/>
        <v>2365.6334830928158</v>
      </c>
      <c r="CR46" s="4">
        <f t="shared" si="58"/>
        <v>2367.7396503500627</v>
      </c>
      <c r="CS46" s="4">
        <f t="shared" si="58"/>
        <v>2369.8506324955079</v>
      </c>
      <c r="CT46" s="4">
        <f t="shared" si="58"/>
        <v>2371.9664419026635</v>
      </c>
      <c r="CU46" s="4">
        <f t="shared" si="58"/>
        <v>2374.0870909801597</v>
      </c>
      <c r="CV46" s="4">
        <f t="shared" si="58"/>
        <v>2376.2125921718507</v>
      </c>
      <c r="CW46" s="4">
        <f t="shared" si="58"/>
        <v>2378.3429579569242</v>
      </c>
      <c r="CX46" s="4">
        <f t="shared" si="58"/>
        <v>2380.4782008500074</v>
      </c>
      <c r="CY46" s="4">
        <f t="shared" si="58"/>
        <v>2382.6183334012744</v>
      </c>
      <c r="CZ46" s="4">
        <f t="shared" si="58"/>
        <v>2384.7633681965558</v>
      </c>
      <c r="DA46" s="4">
        <f t="shared" si="58"/>
        <v>2386.9133178574471</v>
      </c>
      <c r="DB46" s="4">
        <f t="shared" si="58"/>
        <v>2389.068195041415</v>
      </c>
      <c r="DC46" s="4">
        <f t="shared" si="58"/>
        <v>2391.2280124419103</v>
      </c>
      <c r="DD46" s="4">
        <f t="shared" si="58"/>
        <v>2393.3927827884772</v>
      </c>
      <c r="DE46" s="4">
        <f t="shared" si="58"/>
        <v>2395.5625188468593</v>
      </c>
      <c r="DF46" s="4">
        <f t="shared" si="58"/>
        <v>2397.7372334191127</v>
      </c>
      <c r="DG46" s="4">
        <f t="shared" si="58"/>
        <v>2399.9169393437205</v>
      </c>
      <c r="DH46" s="4">
        <f t="shared" si="58"/>
        <v>2402.1016494956939</v>
      </c>
      <c r="DI46" s="4">
        <f t="shared" si="58"/>
        <v>2404.2913767866944</v>
      </c>
      <c r="DJ46" s="4">
        <f t="shared" si="58"/>
        <v>2406.4861341651376</v>
      </c>
      <c r="DK46" s="4">
        <f t="shared" si="58"/>
        <v>2408.6859346163092</v>
      </c>
      <c r="DL46" s="4">
        <f t="shared" si="58"/>
        <v>2410.8907911624765</v>
      </c>
      <c r="DM46" s="4">
        <f t="shared" si="58"/>
        <v>2413.1007168629999</v>
      </c>
      <c r="DN46" s="4">
        <f t="shared" si="58"/>
        <v>2415.3157248144494</v>
      </c>
      <c r="DO46" s="4">
        <f t="shared" si="58"/>
        <v>2417.5358281507142</v>
      </c>
      <c r="DP46" s="4">
        <f t="shared" si="58"/>
        <v>2419.7610400431186</v>
      </c>
      <c r="DQ46" s="4">
        <f t="shared" si="58"/>
        <v>2421.9913737005354</v>
      </c>
      <c r="DR46" s="4">
        <f t="shared" si="58"/>
        <v>2424.2268423695023</v>
      </c>
      <c r="DS46" s="4">
        <f t="shared" si="58"/>
        <v>2426.4674593343343</v>
      </c>
      <c r="DT46" s="4">
        <f t="shared" si="58"/>
        <v>2428.7132379172399</v>
      </c>
      <c r="DU46" s="4">
        <f t="shared" si="58"/>
        <v>2430.964191478437</v>
      </c>
      <c r="DV46" s="4">
        <f t="shared" si="58"/>
        <v>2433.2203334162709</v>
      </c>
      <c r="DW46" s="4">
        <f t="shared" si="58"/>
        <v>2435.4816771673259</v>
      </c>
      <c r="DX46" s="4">
        <f t="shared" si="58"/>
        <v>2437.7482362065466</v>
      </c>
      <c r="DY46" s="4">
        <f t="shared" si="58"/>
        <v>2440.0200240473537</v>
      </c>
      <c r="DZ46" s="4">
        <f t="shared" si="58"/>
        <v>2442.2970542417588</v>
      </c>
      <c r="EA46" s="4">
        <f t="shared" si="58"/>
        <v>2444.5793403804882</v>
      </c>
      <c r="EB46" s="4">
        <f t="shared" ref="EB46:GM46" si="59">+EB37+EB41+EB42+EB43+EB44-EB45</f>
        <v>2446.8668960930945</v>
      </c>
      <c r="EC46" s="4">
        <f t="shared" si="59"/>
        <v>2449.1597350480806</v>
      </c>
      <c r="ED46" s="4">
        <f t="shared" si="59"/>
        <v>2451.4578709530142</v>
      </c>
      <c r="EE46" s="4">
        <f t="shared" si="59"/>
        <v>2453.7613175546517</v>
      </c>
      <c r="EF46" s="4">
        <f t="shared" si="59"/>
        <v>2456.070088639055</v>
      </c>
      <c r="EG46" s="4">
        <f t="shared" si="59"/>
        <v>2458.3841980317129</v>
      </c>
      <c r="EH46" s="4">
        <f t="shared" si="59"/>
        <v>2460.7036595976592</v>
      </c>
      <c r="EI46" s="4">
        <f t="shared" si="59"/>
        <v>2463.0284872415978</v>
      </c>
      <c r="EJ46" s="4">
        <f t="shared" si="59"/>
        <v>2465.3586949080227</v>
      </c>
      <c r="EK46" s="4">
        <f t="shared" si="59"/>
        <v>2467.6942965813346</v>
      </c>
      <c r="EL46" s="4">
        <f t="shared" si="59"/>
        <v>2470.0353062859699</v>
      </c>
      <c r="EM46" s="4">
        <f t="shared" si="59"/>
        <v>2472.3817380865221</v>
      </c>
      <c r="EN46" s="4">
        <f t="shared" si="59"/>
        <v>2474.7336060878606</v>
      </c>
      <c r="EO46" s="4">
        <f t="shared" si="59"/>
        <v>2477.0909244352565</v>
      </c>
      <c r="EP46" s="4">
        <f t="shared" si="59"/>
        <v>2479.4537073145075</v>
      </c>
      <c r="EQ46" s="4">
        <f t="shared" si="59"/>
        <v>2481.8219689520597</v>
      </c>
      <c r="ER46" s="4">
        <f t="shared" si="59"/>
        <v>2484.1957236151334</v>
      </c>
      <c r="ES46" s="4">
        <f t="shared" si="59"/>
        <v>2486.5749856118455</v>
      </c>
      <c r="ET46" s="4">
        <f t="shared" si="59"/>
        <v>2488.9597692913403</v>
      </c>
      <c r="EU46" s="4">
        <f t="shared" si="59"/>
        <v>2491.3500890439086</v>
      </c>
      <c r="EV46" s="4">
        <f t="shared" si="59"/>
        <v>2493.7459593011172</v>
      </c>
      <c r="EW46" s="4">
        <f t="shared" si="59"/>
        <v>2496.1473945359357</v>
      </c>
      <c r="EX46" s="4">
        <f t="shared" si="59"/>
        <v>2498.5544092628606</v>
      </c>
      <c r="EY46" s="4">
        <f t="shared" si="59"/>
        <v>2500.9670180380485</v>
      </c>
      <c r="EZ46" s="4">
        <f t="shared" si="59"/>
        <v>2503.3852354594342</v>
      </c>
      <c r="FA46" s="4">
        <f t="shared" si="59"/>
        <v>2505.8090761668664</v>
      </c>
      <c r="FB46" s="4">
        <f t="shared" si="59"/>
        <v>2508.2385548422353</v>
      </c>
      <c r="FC46" s="4">
        <f t="shared" si="59"/>
        <v>2510.6736862095991</v>
      </c>
      <c r="FD46" s="4">
        <f t="shared" si="59"/>
        <v>2513.1144850353121</v>
      </c>
      <c r="FE46" s="4">
        <f t="shared" si="59"/>
        <v>2515.560966128161</v>
      </c>
      <c r="FF46" s="4">
        <f t="shared" si="59"/>
        <v>2518.0131443394866</v>
      </c>
      <c r="FG46" s="4">
        <f t="shared" si="59"/>
        <v>2520.4710345633189</v>
      </c>
      <c r="FH46" s="4">
        <f t="shared" si="59"/>
        <v>2522.9346517365097</v>
      </c>
      <c r="FI46" s="4">
        <f t="shared" si="59"/>
        <v>2525.404010838859</v>
      </c>
      <c r="FJ46" s="4">
        <f t="shared" si="59"/>
        <v>2527.8791268932514</v>
      </c>
      <c r="FK46" s="4">
        <f t="shared" si="59"/>
        <v>2530.3600149657855</v>
      </c>
      <c r="FL46" s="4">
        <f t="shared" si="59"/>
        <v>2532.8466901659058</v>
      </c>
      <c r="FM46" s="4">
        <f t="shared" si="59"/>
        <v>2535.3391676465399</v>
      </c>
      <c r="FN46" s="4">
        <f t="shared" si="59"/>
        <v>2537.8374626042282</v>
      </c>
      <c r="FO46" s="4">
        <f t="shared" si="59"/>
        <v>2540.3415902792585</v>
      </c>
      <c r="FP46" s="4">
        <f t="shared" si="59"/>
        <v>2542.8515659558011</v>
      </c>
      <c r="FQ46" s="4">
        <f t="shared" si="59"/>
        <v>2545.367404962044</v>
      </c>
      <c r="FR46" s="4">
        <f t="shared" si="59"/>
        <v>2547.8891226703245</v>
      </c>
      <c r="FS46" s="4">
        <f t="shared" si="59"/>
        <v>2550.4167344972711</v>
      </c>
      <c r="FT46" s="4">
        <f t="shared" si="59"/>
        <v>2552.9502559039338</v>
      </c>
      <c r="FU46" s="4">
        <f t="shared" si="59"/>
        <v>2555.4897023959224</v>
      </c>
      <c r="FV46" s="4">
        <f t="shared" si="59"/>
        <v>2558.035089523546</v>
      </c>
      <c r="FW46" s="4">
        <f t="shared" si="59"/>
        <v>2560.5864328819471</v>
      </c>
      <c r="FX46" s="4">
        <f t="shared" si="59"/>
        <v>2563.1437481112366</v>
      </c>
      <c r="FY46" s="4">
        <f t="shared" si="59"/>
        <v>2565.7070508966426</v>
      </c>
      <c r="FZ46" s="4">
        <f t="shared" si="59"/>
        <v>2568.2763569686385</v>
      </c>
      <c r="GA46" s="4">
        <f t="shared" si="59"/>
        <v>2570.8516821030853</v>
      </c>
      <c r="GB46" s="4">
        <f t="shared" si="59"/>
        <v>2573.4330421213726</v>
      </c>
      <c r="GC46" s="4">
        <f t="shared" si="59"/>
        <v>2576.0204528905579</v>
      </c>
      <c r="GD46" s="4">
        <f t="shared" si="59"/>
        <v>2578.6139303235063</v>
      </c>
      <c r="GE46" s="4">
        <f t="shared" si="59"/>
        <v>2581.2134903790343</v>
      </c>
      <c r="GF46" s="4">
        <f t="shared" si="59"/>
        <v>2583.8191490620443</v>
      </c>
      <c r="GG46" s="4">
        <f t="shared" si="59"/>
        <v>2586.4309224236749</v>
      </c>
      <c r="GH46" s="4">
        <f t="shared" si="59"/>
        <v>2589.0488265614367</v>
      </c>
      <c r="GI46" s="4">
        <f t="shared" si="59"/>
        <v>2591.67287761936</v>
      </c>
      <c r="GJ46" s="4">
        <f t="shared" si="59"/>
        <v>2594.3030917881315</v>
      </c>
      <c r="GK46" s="4">
        <f t="shared" si="59"/>
        <v>2596.9394853052454</v>
      </c>
      <c r="GL46" s="4">
        <f t="shared" si="59"/>
        <v>2599.582074455142</v>
      </c>
      <c r="GM46" s="4">
        <f t="shared" si="59"/>
        <v>2602.2308755693548</v>
      </c>
      <c r="GN46" s="4">
        <f t="shared" ref="GN46:IY46" si="60">+GN37+GN41+GN42+GN43+GN44-GN45</f>
        <v>2604.8859050266551</v>
      </c>
      <c r="GO46" s="4">
        <f t="shared" si="60"/>
        <v>2607.5471792531957</v>
      </c>
      <c r="GP46" s="4">
        <f t="shared" si="60"/>
        <v>2610.2147147226583</v>
      </c>
      <c r="GQ46" s="4">
        <f t="shared" si="60"/>
        <v>2612.8885279564033</v>
      </c>
      <c r="GR46" s="4">
        <f t="shared" si="60"/>
        <v>2615.5686355236089</v>
      </c>
      <c r="GS46" s="4">
        <f t="shared" si="60"/>
        <v>2618.255054041424</v>
      </c>
      <c r="GT46" s="4">
        <f t="shared" si="60"/>
        <v>2620.9478001751163</v>
      </c>
      <c r="GU46" s="4">
        <f t="shared" si="60"/>
        <v>2623.6468906382174</v>
      </c>
      <c r="GV46" s="4">
        <f t="shared" si="60"/>
        <v>2626.3523421926734</v>
      </c>
      <c r="GW46" s="4">
        <f t="shared" si="60"/>
        <v>2629.064171648994</v>
      </c>
      <c r="GX46" s="4">
        <f t="shared" si="60"/>
        <v>2631.7823958664026</v>
      </c>
      <c r="GY46" s="4">
        <f t="shared" si="60"/>
        <v>2634.5070317529858</v>
      </c>
      <c r="GZ46" s="4">
        <f t="shared" si="60"/>
        <v>2637.2380962658431</v>
      </c>
      <c r="HA46" s="4">
        <f t="shared" si="60"/>
        <v>2639.9756064112394</v>
      </c>
      <c r="HB46" s="4">
        <f t="shared" si="60"/>
        <v>2642.7195792447578</v>
      </c>
      <c r="HC46" s="4">
        <f t="shared" si="60"/>
        <v>2645.4700318714486</v>
      </c>
      <c r="HD46" s="4">
        <f t="shared" si="60"/>
        <v>2648.2269814459842</v>
      </c>
      <c r="HE46" s="4">
        <f t="shared" si="60"/>
        <v>2650.9904451728116</v>
      </c>
      <c r="HF46" s="4">
        <f t="shared" si="60"/>
        <v>2653.7604403063056</v>
      </c>
      <c r="HG46" s="4">
        <f t="shared" si="60"/>
        <v>2656.5369841509232</v>
      </c>
      <c r="HH46" s="4">
        <f t="shared" si="60"/>
        <v>2659.3200940613583</v>
      </c>
      <c r="HI46" s="4">
        <f t="shared" si="60"/>
        <v>2662.1097874426969</v>
      </c>
      <c r="HJ46" s="4">
        <f t="shared" si="60"/>
        <v>2664.906081750571</v>
      </c>
      <c r="HK46" s="4">
        <f t="shared" si="60"/>
        <v>2667.7089944913173</v>
      </c>
      <c r="HL46" s="4">
        <f t="shared" si="60"/>
        <v>2670.5185432221315</v>
      </c>
      <c r="HM46" s="4">
        <f t="shared" si="60"/>
        <v>2673.3347455512258</v>
      </c>
      <c r="HN46" s="4">
        <f t="shared" si="60"/>
        <v>2676.1576191379886</v>
      </c>
      <c r="HO46" s="4">
        <f t="shared" si="60"/>
        <v>2678.9871816931395</v>
      </c>
      <c r="HP46" s="4">
        <f t="shared" si="60"/>
        <v>2681.8234509788895</v>
      </c>
      <c r="HQ46" s="4">
        <f t="shared" si="60"/>
        <v>2684.6664448090987</v>
      </c>
      <c r="HR46" s="4">
        <f t="shared" si="60"/>
        <v>2687.5161810494401</v>
      </c>
      <c r="HS46" s="4">
        <f t="shared" si="60"/>
        <v>2690.3726776175508</v>
      </c>
      <c r="HT46" s="4">
        <f t="shared" si="60"/>
        <v>2693.235952483205</v>
      </c>
      <c r="HU46" s="4">
        <f t="shared" si="60"/>
        <v>2696.1060236684625</v>
      </c>
      <c r="HV46" s="4">
        <f t="shared" si="60"/>
        <v>2698.9829092478399</v>
      </c>
      <c r="HW46" s="4">
        <f t="shared" si="60"/>
        <v>2701.8666273484678</v>
      </c>
      <c r="HX46" s="4">
        <f t="shared" si="60"/>
        <v>2704.7571961502545</v>
      </c>
      <c r="HY46" s="4">
        <f t="shared" si="60"/>
        <v>2707.6546338860503</v>
      </c>
      <c r="HZ46" s="4">
        <f t="shared" si="60"/>
        <v>2710.5589588418088</v>
      </c>
      <c r="IA46" s="4">
        <f t="shared" si="60"/>
        <v>2713.4701893567549</v>
      </c>
      <c r="IB46" s="4">
        <f t="shared" si="60"/>
        <v>2716.3883438235439</v>
      </c>
      <c r="IC46" s="4">
        <f t="shared" si="60"/>
        <v>2719.3134406884333</v>
      </c>
      <c r="ID46" s="4">
        <f t="shared" si="60"/>
        <v>2722.2454984514452</v>
      </c>
      <c r="IE46" s="4">
        <f t="shared" si="60"/>
        <v>2725.1845356665303</v>
      </c>
      <c r="IF46" s="4">
        <f t="shared" si="60"/>
        <v>2728.1305709417397</v>
      </c>
      <c r="IG46" s="4">
        <f t="shared" si="60"/>
        <v>2731.0836229393908</v>
      </c>
      <c r="IH46" s="4">
        <f t="shared" si="60"/>
        <v>2734.043710376232</v>
      </c>
      <c r="II46" s="4">
        <f t="shared" si="60"/>
        <v>2737.010852023614</v>
      </c>
      <c r="IJ46" s="4">
        <f t="shared" si="60"/>
        <v>2739.9850667076607</v>
      </c>
      <c r="IK46" s="4">
        <f t="shared" si="60"/>
        <v>2742.9663733094353</v>
      </c>
      <c r="IL46" s="4">
        <f t="shared" si="60"/>
        <v>2745.9547907651104</v>
      </c>
      <c r="IM46" s="4">
        <f t="shared" si="60"/>
        <v>2748.9503380661417</v>
      </c>
      <c r="IN46" s="4">
        <f t="shared" si="60"/>
        <v>2751.9530342594376</v>
      </c>
      <c r="IO46" s="4">
        <f t="shared" si="60"/>
        <v>2754.962898447528</v>
      </c>
      <c r="IP46" s="4">
        <f t="shared" si="60"/>
        <v>2757.9799497887429</v>
      </c>
      <c r="IQ46" s="4">
        <f t="shared" si="60"/>
        <v>2761.0042074973794</v>
      </c>
      <c r="IR46" s="4">
        <f t="shared" si="60"/>
        <v>2764.0356908438789</v>
      </c>
      <c r="IS46" s="4">
        <f t="shared" si="60"/>
        <v>2767.0744191549984</v>
      </c>
      <c r="IT46" s="4">
        <f t="shared" si="60"/>
        <v>2770.1204118139872</v>
      </c>
      <c r="IU46" s="4">
        <f t="shared" si="60"/>
        <v>2773.1736882607611</v>
      </c>
      <c r="IV46" s="4">
        <f t="shared" si="60"/>
        <v>2776.2342679920766</v>
      </c>
    </row>
    <row r="47" spans="1:256" s="4" customFormat="1" x14ac:dyDescent="0.2">
      <c r="A47"/>
    </row>
    <row r="48" spans="1:256" s="6" customFormat="1" x14ac:dyDescent="0.2">
      <c r="A48" s="5" t="s">
        <v>15</v>
      </c>
    </row>
    <row r="49" spans="1:256" s="4" customFormat="1" x14ac:dyDescent="0.2">
      <c r="A49" t="s">
        <v>16</v>
      </c>
      <c r="C49" s="4">
        <f>+C46</f>
        <v>2190.9111818618239</v>
      </c>
      <c r="D49" s="4">
        <f t="shared" ref="D49:BO49" si="61">+D46</f>
        <v>2192.6229263770192</v>
      </c>
      <c r="E49" s="4">
        <f t="shared" si="61"/>
        <v>2194.338484346154</v>
      </c>
      <c r="F49" s="4">
        <f t="shared" si="61"/>
        <v>2196.0578653268062</v>
      </c>
      <c r="G49" s="4">
        <f t="shared" si="61"/>
        <v>2197.7810789031555</v>
      </c>
      <c r="H49" s="4">
        <f t="shared" si="61"/>
        <v>2199.5081346860647</v>
      </c>
      <c r="I49" s="4">
        <f t="shared" si="61"/>
        <v>2201.2390423131569</v>
      </c>
      <c r="J49" s="4">
        <f t="shared" si="61"/>
        <v>2202.9738114488996</v>
      </c>
      <c r="K49" s="4">
        <f t="shared" si="61"/>
        <v>2204.7124517846819</v>
      </c>
      <c r="L49" s="4">
        <f t="shared" si="61"/>
        <v>2206.4549730388976</v>
      </c>
      <c r="M49" s="4">
        <f t="shared" si="61"/>
        <v>2208.2013849570267</v>
      </c>
      <c r="N49" s="4">
        <f t="shared" si="61"/>
        <v>2209.9516973117143</v>
      </c>
      <c r="O49" s="4">
        <f t="shared" si="61"/>
        <v>2211.7059199028554</v>
      </c>
      <c r="P49" s="4">
        <f t="shared" si="61"/>
        <v>2213.464062557674</v>
      </c>
      <c r="Q49" s="4">
        <f t="shared" si="61"/>
        <v>2215.2261351308066</v>
      </c>
      <c r="R49" s="4">
        <f t="shared" si="61"/>
        <v>2216.9921475043889</v>
      </c>
      <c r="S49" s="4">
        <f t="shared" si="61"/>
        <v>2218.7621095881277</v>
      </c>
      <c r="T49" s="4">
        <f t="shared" si="61"/>
        <v>2220.536031319396</v>
      </c>
      <c r="U49" s="4">
        <f t="shared" si="61"/>
        <v>2222.3139226633066</v>
      </c>
      <c r="V49" s="4">
        <f t="shared" si="61"/>
        <v>2224.0957936128043</v>
      </c>
      <c r="W49" s="4">
        <f t="shared" si="61"/>
        <v>2225.8816541887418</v>
      </c>
      <c r="X49" s="4">
        <f t="shared" si="61"/>
        <v>2227.6715144399686</v>
      </c>
      <c r="Y49" s="4">
        <f t="shared" si="61"/>
        <v>2229.4653844434133</v>
      </c>
      <c r="Z49" s="4">
        <f t="shared" si="61"/>
        <v>2231.2632743041686</v>
      </c>
      <c r="AA49" s="4">
        <f t="shared" si="61"/>
        <v>2233.0651941555766</v>
      </c>
      <c r="AB49" s="4">
        <f t="shared" si="61"/>
        <v>2234.8711541593148</v>
      </c>
      <c r="AC49" s="4">
        <f t="shared" si="61"/>
        <v>2236.6811645054777</v>
      </c>
      <c r="AD49" s="4">
        <f t="shared" si="61"/>
        <v>2238.4952354126667</v>
      </c>
      <c r="AE49" s="4">
        <f t="shared" si="61"/>
        <v>2240.3133771280736</v>
      </c>
      <c r="AF49" s="4">
        <f t="shared" si="61"/>
        <v>2242.1355999275679</v>
      </c>
      <c r="AG49" s="4">
        <f t="shared" si="61"/>
        <v>2243.9619141157827</v>
      </c>
      <c r="AH49" s="4">
        <f t="shared" si="61"/>
        <v>2245.7923300262023</v>
      </c>
      <c r="AI49" s="4">
        <f t="shared" si="61"/>
        <v>2247.6268580212472</v>
      </c>
      <c r="AJ49" s="4">
        <f t="shared" si="61"/>
        <v>2249.4655084923634</v>
      </c>
      <c r="AK49" s="4">
        <f t="shared" si="61"/>
        <v>2251.3082918601081</v>
      </c>
      <c r="AL49" s="4">
        <f t="shared" si="61"/>
        <v>2253.1552185742416</v>
      </c>
      <c r="AM49" s="4">
        <f t="shared" si="61"/>
        <v>2255.0062991138084</v>
      </c>
      <c r="AN49" s="4">
        <f t="shared" si="61"/>
        <v>2256.8615439872333</v>
      </c>
      <c r="AO49" s="4">
        <f t="shared" si="61"/>
        <v>2258.720963732404</v>
      </c>
      <c r="AP49" s="4">
        <f t="shared" si="61"/>
        <v>2260.5845689167631</v>
      </c>
      <c r="AQ49" s="4">
        <f t="shared" si="61"/>
        <v>2262.4523701373978</v>
      </c>
      <c r="AR49" s="4">
        <f t="shared" si="61"/>
        <v>2264.3243780211264</v>
      </c>
      <c r="AS49" s="4">
        <f t="shared" si="61"/>
        <v>2266.2006032245918</v>
      </c>
      <c r="AT49" s="4">
        <f t="shared" si="61"/>
        <v>2268.0810564343474</v>
      </c>
      <c r="AU49" s="4">
        <f t="shared" si="61"/>
        <v>2269.9657483669525</v>
      </c>
      <c r="AV49" s="4">
        <f t="shared" si="61"/>
        <v>2271.8546897690585</v>
      </c>
      <c r="AW49" s="4">
        <f t="shared" si="61"/>
        <v>2273.7478914175026</v>
      </c>
      <c r="AX49" s="4">
        <f t="shared" si="61"/>
        <v>2275.6453641193971</v>
      </c>
      <c r="AY49" s="4">
        <f t="shared" si="61"/>
        <v>2277.5471187122239</v>
      </c>
      <c r="AZ49" s="4">
        <f t="shared" si="61"/>
        <v>2279.45316606392</v>
      </c>
      <c r="BA49" s="4">
        <f t="shared" si="61"/>
        <v>2281.3635170729785</v>
      </c>
      <c r="BB49" s="4">
        <f t="shared" si="61"/>
        <v>2283.2781826685341</v>
      </c>
      <c r="BC49" s="4">
        <f t="shared" si="61"/>
        <v>2285.1971738104571</v>
      </c>
      <c r="BD49" s="4">
        <f t="shared" si="61"/>
        <v>2287.1205014894485</v>
      </c>
      <c r="BE49" s="4">
        <f t="shared" si="61"/>
        <v>2289.0481767271331</v>
      </c>
      <c r="BF49" s="4">
        <f t="shared" si="61"/>
        <v>2290.9802105761491</v>
      </c>
      <c r="BG49" s="4">
        <f t="shared" si="61"/>
        <v>2292.9166141202459</v>
      </c>
      <c r="BH49" s="4">
        <f t="shared" si="61"/>
        <v>2294.8573984743794</v>
      </c>
      <c r="BI49" s="4">
        <f t="shared" si="61"/>
        <v>2296.8025747848005</v>
      </c>
      <c r="BJ49" s="4">
        <f t="shared" si="61"/>
        <v>2298.7521542291561</v>
      </c>
      <c r="BK49" s="4">
        <f t="shared" si="61"/>
        <v>2300.7061480165817</v>
      </c>
      <c r="BL49" s="4">
        <f t="shared" si="61"/>
        <v>2302.6645673877942</v>
      </c>
      <c r="BM49" s="4">
        <f t="shared" si="61"/>
        <v>2304.6274236151921</v>
      </c>
      <c r="BN49" s="4">
        <f t="shared" si="61"/>
        <v>2306.5947280029486</v>
      </c>
      <c r="BO49" s="4">
        <f t="shared" si="61"/>
        <v>2308.5664918871098</v>
      </c>
      <c r="BP49" s="4">
        <f t="shared" ref="BP49:EA49" si="62">+BP46</f>
        <v>2310.5427266356864</v>
      </c>
      <c r="BQ49" s="4">
        <f t="shared" si="62"/>
        <v>2312.5234436487585</v>
      </c>
      <c r="BR49" s="4">
        <f t="shared" si="62"/>
        <v>2314.5086543585676</v>
      </c>
      <c r="BS49" s="4">
        <f t="shared" si="62"/>
        <v>2316.4983702296113</v>
      </c>
      <c r="BT49" s="4">
        <f t="shared" si="62"/>
        <v>2318.4926027587499</v>
      </c>
      <c r="BU49" s="4">
        <f t="shared" si="62"/>
        <v>2320.4913634752947</v>
      </c>
      <c r="BV49" s="4">
        <f t="shared" si="62"/>
        <v>2322.4946639411146</v>
      </c>
      <c r="BW49" s="4">
        <f t="shared" si="62"/>
        <v>2324.5025157507289</v>
      </c>
      <c r="BX49" s="4">
        <f t="shared" si="62"/>
        <v>2326.5149305314112</v>
      </c>
      <c r="BY49" s="4">
        <f t="shared" si="62"/>
        <v>2328.5319199432824</v>
      </c>
      <c r="BZ49" s="4">
        <f t="shared" si="62"/>
        <v>2330.5534956794168</v>
      </c>
      <c r="CA49" s="4">
        <f t="shared" si="62"/>
        <v>2332.5796694659407</v>
      </c>
      <c r="CB49" s="4">
        <f t="shared" si="62"/>
        <v>2334.6104530621269</v>
      </c>
      <c r="CC49" s="4">
        <f t="shared" si="62"/>
        <v>2336.6458582605051</v>
      </c>
      <c r="CD49" s="4">
        <f t="shared" si="62"/>
        <v>2338.6858968869547</v>
      </c>
      <c r="CE49" s="4">
        <f t="shared" si="62"/>
        <v>2340.7305808008086</v>
      </c>
      <c r="CF49" s="4">
        <f t="shared" si="62"/>
        <v>2342.7799218949558</v>
      </c>
      <c r="CG49" s="4">
        <f t="shared" si="62"/>
        <v>2344.833932095944</v>
      </c>
      <c r="CH49" s="4">
        <f t="shared" si="62"/>
        <v>2346.8926233640782</v>
      </c>
      <c r="CI49" s="4">
        <f t="shared" si="62"/>
        <v>2348.9560076935259</v>
      </c>
      <c r="CJ49" s="4">
        <f t="shared" si="62"/>
        <v>2351.0240971124213</v>
      </c>
      <c r="CK49" s="4">
        <f t="shared" si="62"/>
        <v>2353.0969036829633</v>
      </c>
      <c r="CL49" s="4">
        <f t="shared" si="62"/>
        <v>2355.1744395015266</v>
      </c>
      <c r="CM49" s="4">
        <f t="shared" si="62"/>
        <v>2357.2567166987587</v>
      </c>
      <c r="CN49" s="4">
        <f t="shared" si="62"/>
        <v>2359.3437474396869</v>
      </c>
      <c r="CO49" s="4">
        <f t="shared" si="62"/>
        <v>2361.435543923822</v>
      </c>
      <c r="CP49" s="4">
        <f t="shared" si="62"/>
        <v>2363.532118385267</v>
      </c>
      <c r="CQ49" s="4">
        <f t="shared" si="62"/>
        <v>2365.6334830928158</v>
      </c>
      <c r="CR49" s="4">
        <f t="shared" si="62"/>
        <v>2367.7396503500627</v>
      </c>
      <c r="CS49" s="4">
        <f t="shared" si="62"/>
        <v>2369.8506324955079</v>
      </c>
      <c r="CT49" s="4">
        <f t="shared" si="62"/>
        <v>2371.9664419026635</v>
      </c>
      <c r="CU49" s="4">
        <f t="shared" si="62"/>
        <v>2374.0870909801597</v>
      </c>
      <c r="CV49" s="4">
        <f t="shared" si="62"/>
        <v>2376.2125921718507</v>
      </c>
      <c r="CW49" s="4">
        <f t="shared" si="62"/>
        <v>2378.3429579569242</v>
      </c>
      <c r="CX49" s="4">
        <f t="shared" si="62"/>
        <v>2380.4782008500074</v>
      </c>
      <c r="CY49" s="4">
        <f t="shared" si="62"/>
        <v>2382.6183334012744</v>
      </c>
      <c r="CZ49" s="4">
        <f t="shared" si="62"/>
        <v>2384.7633681965558</v>
      </c>
      <c r="DA49" s="4">
        <f t="shared" si="62"/>
        <v>2386.9133178574471</v>
      </c>
      <c r="DB49" s="4">
        <f t="shared" si="62"/>
        <v>2389.068195041415</v>
      </c>
      <c r="DC49" s="4">
        <f t="shared" si="62"/>
        <v>2391.2280124419103</v>
      </c>
      <c r="DD49" s="4">
        <f t="shared" si="62"/>
        <v>2393.3927827884772</v>
      </c>
      <c r="DE49" s="4">
        <f t="shared" si="62"/>
        <v>2395.5625188468593</v>
      </c>
      <c r="DF49" s="4">
        <f t="shared" si="62"/>
        <v>2397.7372334191127</v>
      </c>
      <c r="DG49" s="4">
        <f t="shared" si="62"/>
        <v>2399.9169393437205</v>
      </c>
      <c r="DH49" s="4">
        <f t="shared" si="62"/>
        <v>2402.1016494956939</v>
      </c>
      <c r="DI49" s="4">
        <f t="shared" si="62"/>
        <v>2404.2913767866944</v>
      </c>
      <c r="DJ49" s="4">
        <f t="shared" si="62"/>
        <v>2406.4861341651376</v>
      </c>
      <c r="DK49" s="4">
        <f t="shared" si="62"/>
        <v>2408.6859346163092</v>
      </c>
      <c r="DL49" s="4">
        <f t="shared" si="62"/>
        <v>2410.8907911624765</v>
      </c>
      <c r="DM49" s="4">
        <f t="shared" si="62"/>
        <v>2413.1007168629999</v>
      </c>
      <c r="DN49" s="4">
        <f t="shared" si="62"/>
        <v>2415.3157248144494</v>
      </c>
      <c r="DO49" s="4">
        <f t="shared" si="62"/>
        <v>2417.5358281507142</v>
      </c>
      <c r="DP49" s="4">
        <f t="shared" si="62"/>
        <v>2419.7610400431186</v>
      </c>
      <c r="DQ49" s="4">
        <f t="shared" si="62"/>
        <v>2421.9913737005354</v>
      </c>
      <c r="DR49" s="4">
        <f t="shared" si="62"/>
        <v>2424.2268423695023</v>
      </c>
      <c r="DS49" s="4">
        <f t="shared" si="62"/>
        <v>2426.4674593343343</v>
      </c>
      <c r="DT49" s="4">
        <f t="shared" si="62"/>
        <v>2428.7132379172399</v>
      </c>
      <c r="DU49" s="4">
        <f t="shared" si="62"/>
        <v>2430.964191478437</v>
      </c>
      <c r="DV49" s="4">
        <f t="shared" si="62"/>
        <v>2433.2203334162709</v>
      </c>
      <c r="DW49" s="4">
        <f t="shared" si="62"/>
        <v>2435.4816771673259</v>
      </c>
      <c r="DX49" s="4">
        <f t="shared" si="62"/>
        <v>2437.7482362065466</v>
      </c>
      <c r="DY49" s="4">
        <f t="shared" si="62"/>
        <v>2440.0200240473537</v>
      </c>
      <c r="DZ49" s="4">
        <f t="shared" si="62"/>
        <v>2442.2970542417588</v>
      </c>
      <c r="EA49" s="4">
        <f t="shared" si="62"/>
        <v>2444.5793403804882</v>
      </c>
      <c r="EB49" s="4">
        <f t="shared" ref="EB49:GM49" si="63">+EB46</f>
        <v>2446.8668960930945</v>
      </c>
      <c r="EC49" s="4">
        <f t="shared" si="63"/>
        <v>2449.1597350480806</v>
      </c>
      <c r="ED49" s="4">
        <f t="shared" si="63"/>
        <v>2451.4578709530142</v>
      </c>
      <c r="EE49" s="4">
        <f t="shared" si="63"/>
        <v>2453.7613175546517</v>
      </c>
      <c r="EF49" s="4">
        <f t="shared" si="63"/>
        <v>2456.070088639055</v>
      </c>
      <c r="EG49" s="4">
        <f t="shared" si="63"/>
        <v>2458.3841980317129</v>
      </c>
      <c r="EH49" s="4">
        <f t="shared" si="63"/>
        <v>2460.7036595976592</v>
      </c>
      <c r="EI49" s="4">
        <f t="shared" si="63"/>
        <v>2463.0284872415978</v>
      </c>
      <c r="EJ49" s="4">
        <f t="shared" si="63"/>
        <v>2465.3586949080227</v>
      </c>
      <c r="EK49" s="4">
        <f t="shared" si="63"/>
        <v>2467.6942965813346</v>
      </c>
      <c r="EL49" s="4">
        <f t="shared" si="63"/>
        <v>2470.0353062859699</v>
      </c>
      <c r="EM49" s="4">
        <f t="shared" si="63"/>
        <v>2472.3817380865221</v>
      </c>
      <c r="EN49" s="4">
        <f t="shared" si="63"/>
        <v>2474.7336060878606</v>
      </c>
      <c r="EO49" s="4">
        <f t="shared" si="63"/>
        <v>2477.0909244352565</v>
      </c>
      <c r="EP49" s="4">
        <f t="shared" si="63"/>
        <v>2479.4537073145075</v>
      </c>
      <c r="EQ49" s="4">
        <f t="shared" si="63"/>
        <v>2481.8219689520597</v>
      </c>
      <c r="ER49" s="4">
        <f t="shared" si="63"/>
        <v>2484.1957236151334</v>
      </c>
      <c r="ES49" s="4">
        <f t="shared" si="63"/>
        <v>2486.5749856118455</v>
      </c>
      <c r="ET49" s="4">
        <f t="shared" si="63"/>
        <v>2488.9597692913403</v>
      </c>
      <c r="EU49" s="4">
        <f t="shared" si="63"/>
        <v>2491.3500890439086</v>
      </c>
      <c r="EV49" s="4">
        <f t="shared" si="63"/>
        <v>2493.7459593011172</v>
      </c>
      <c r="EW49" s="4">
        <f t="shared" si="63"/>
        <v>2496.1473945359357</v>
      </c>
      <c r="EX49" s="4">
        <f t="shared" si="63"/>
        <v>2498.5544092628606</v>
      </c>
      <c r="EY49" s="4">
        <f t="shared" si="63"/>
        <v>2500.9670180380485</v>
      </c>
      <c r="EZ49" s="4">
        <f t="shared" si="63"/>
        <v>2503.3852354594342</v>
      </c>
      <c r="FA49" s="4">
        <f t="shared" si="63"/>
        <v>2505.8090761668664</v>
      </c>
      <c r="FB49" s="4">
        <f t="shared" si="63"/>
        <v>2508.2385548422353</v>
      </c>
      <c r="FC49" s="4">
        <f t="shared" si="63"/>
        <v>2510.6736862095991</v>
      </c>
      <c r="FD49" s="4">
        <f t="shared" si="63"/>
        <v>2513.1144850353121</v>
      </c>
      <c r="FE49" s="4">
        <f t="shared" si="63"/>
        <v>2515.560966128161</v>
      </c>
      <c r="FF49" s="4">
        <f t="shared" si="63"/>
        <v>2518.0131443394866</v>
      </c>
      <c r="FG49" s="4">
        <f t="shared" si="63"/>
        <v>2520.4710345633189</v>
      </c>
      <c r="FH49" s="4">
        <f t="shared" si="63"/>
        <v>2522.9346517365097</v>
      </c>
      <c r="FI49" s="4">
        <f t="shared" si="63"/>
        <v>2525.404010838859</v>
      </c>
      <c r="FJ49" s="4">
        <f t="shared" si="63"/>
        <v>2527.8791268932514</v>
      </c>
      <c r="FK49" s="4">
        <f t="shared" si="63"/>
        <v>2530.3600149657855</v>
      </c>
      <c r="FL49" s="4">
        <f t="shared" si="63"/>
        <v>2532.8466901659058</v>
      </c>
      <c r="FM49" s="4">
        <f t="shared" si="63"/>
        <v>2535.3391676465399</v>
      </c>
      <c r="FN49" s="4">
        <f t="shared" si="63"/>
        <v>2537.8374626042282</v>
      </c>
      <c r="FO49" s="4">
        <f t="shared" si="63"/>
        <v>2540.3415902792585</v>
      </c>
      <c r="FP49" s="4">
        <f t="shared" si="63"/>
        <v>2542.8515659558011</v>
      </c>
      <c r="FQ49" s="4">
        <f t="shared" si="63"/>
        <v>2545.367404962044</v>
      </c>
      <c r="FR49" s="4">
        <f t="shared" si="63"/>
        <v>2547.8891226703245</v>
      </c>
      <c r="FS49" s="4">
        <f t="shared" si="63"/>
        <v>2550.4167344972711</v>
      </c>
      <c r="FT49" s="4">
        <f t="shared" si="63"/>
        <v>2552.9502559039338</v>
      </c>
      <c r="FU49" s="4">
        <f t="shared" si="63"/>
        <v>2555.4897023959224</v>
      </c>
      <c r="FV49" s="4">
        <f t="shared" si="63"/>
        <v>2558.035089523546</v>
      </c>
      <c r="FW49" s="4">
        <f t="shared" si="63"/>
        <v>2560.5864328819471</v>
      </c>
      <c r="FX49" s="4">
        <f t="shared" si="63"/>
        <v>2563.1437481112366</v>
      </c>
      <c r="FY49" s="4">
        <f t="shared" si="63"/>
        <v>2565.7070508966426</v>
      </c>
      <c r="FZ49" s="4">
        <f t="shared" si="63"/>
        <v>2568.2763569686385</v>
      </c>
      <c r="GA49" s="4">
        <f t="shared" si="63"/>
        <v>2570.8516821030853</v>
      </c>
      <c r="GB49" s="4">
        <f t="shared" si="63"/>
        <v>2573.4330421213726</v>
      </c>
      <c r="GC49" s="4">
        <f t="shared" si="63"/>
        <v>2576.0204528905579</v>
      </c>
      <c r="GD49" s="4">
        <f t="shared" si="63"/>
        <v>2578.6139303235063</v>
      </c>
      <c r="GE49" s="4">
        <f t="shared" si="63"/>
        <v>2581.2134903790343</v>
      </c>
      <c r="GF49" s="4">
        <f t="shared" si="63"/>
        <v>2583.8191490620443</v>
      </c>
      <c r="GG49" s="4">
        <f t="shared" si="63"/>
        <v>2586.4309224236749</v>
      </c>
      <c r="GH49" s="4">
        <f t="shared" si="63"/>
        <v>2589.0488265614367</v>
      </c>
      <c r="GI49" s="4">
        <f t="shared" si="63"/>
        <v>2591.67287761936</v>
      </c>
      <c r="GJ49" s="4">
        <f t="shared" si="63"/>
        <v>2594.3030917881315</v>
      </c>
      <c r="GK49" s="4">
        <f t="shared" si="63"/>
        <v>2596.9394853052454</v>
      </c>
      <c r="GL49" s="4">
        <f t="shared" si="63"/>
        <v>2599.582074455142</v>
      </c>
      <c r="GM49" s="4">
        <f t="shared" si="63"/>
        <v>2602.2308755693548</v>
      </c>
      <c r="GN49" s="4">
        <f t="shared" ref="GN49:IY49" si="64">+GN46</f>
        <v>2604.8859050266551</v>
      </c>
      <c r="GO49" s="4">
        <f t="shared" si="64"/>
        <v>2607.5471792531957</v>
      </c>
      <c r="GP49" s="4">
        <f t="shared" si="64"/>
        <v>2610.2147147226583</v>
      </c>
      <c r="GQ49" s="4">
        <f t="shared" si="64"/>
        <v>2612.8885279564033</v>
      </c>
      <c r="GR49" s="4">
        <f t="shared" si="64"/>
        <v>2615.5686355236089</v>
      </c>
      <c r="GS49" s="4">
        <f t="shared" si="64"/>
        <v>2618.255054041424</v>
      </c>
      <c r="GT49" s="4">
        <f t="shared" si="64"/>
        <v>2620.9478001751163</v>
      </c>
      <c r="GU49" s="4">
        <f t="shared" si="64"/>
        <v>2623.6468906382174</v>
      </c>
      <c r="GV49" s="4">
        <f t="shared" si="64"/>
        <v>2626.3523421926734</v>
      </c>
      <c r="GW49" s="4">
        <f t="shared" si="64"/>
        <v>2629.064171648994</v>
      </c>
      <c r="GX49" s="4">
        <f t="shared" si="64"/>
        <v>2631.7823958664026</v>
      </c>
      <c r="GY49" s="4">
        <f t="shared" si="64"/>
        <v>2634.5070317529858</v>
      </c>
      <c r="GZ49" s="4">
        <f t="shared" si="64"/>
        <v>2637.2380962658431</v>
      </c>
      <c r="HA49" s="4">
        <f t="shared" si="64"/>
        <v>2639.9756064112394</v>
      </c>
      <c r="HB49" s="4">
        <f t="shared" si="64"/>
        <v>2642.7195792447578</v>
      </c>
      <c r="HC49" s="4">
        <f t="shared" si="64"/>
        <v>2645.4700318714486</v>
      </c>
      <c r="HD49" s="4">
        <f t="shared" si="64"/>
        <v>2648.2269814459842</v>
      </c>
      <c r="HE49" s="4">
        <f t="shared" si="64"/>
        <v>2650.9904451728116</v>
      </c>
      <c r="HF49" s="4">
        <f t="shared" si="64"/>
        <v>2653.7604403063056</v>
      </c>
      <c r="HG49" s="4">
        <f t="shared" si="64"/>
        <v>2656.5369841509232</v>
      </c>
      <c r="HH49" s="4">
        <f t="shared" si="64"/>
        <v>2659.3200940613583</v>
      </c>
      <c r="HI49" s="4">
        <f t="shared" si="64"/>
        <v>2662.1097874426969</v>
      </c>
      <c r="HJ49" s="4">
        <f t="shared" si="64"/>
        <v>2664.906081750571</v>
      </c>
      <c r="HK49" s="4">
        <f t="shared" si="64"/>
        <v>2667.7089944913173</v>
      </c>
      <c r="HL49" s="4">
        <f t="shared" si="64"/>
        <v>2670.5185432221315</v>
      </c>
      <c r="HM49" s="4">
        <f t="shared" si="64"/>
        <v>2673.3347455512258</v>
      </c>
      <c r="HN49" s="4">
        <f t="shared" si="64"/>
        <v>2676.1576191379886</v>
      </c>
      <c r="HO49" s="4">
        <f t="shared" si="64"/>
        <v>2678.9871816931395</v>
      </c>
      <c r="HP49" s="4">
        <f t="shared" si="64"/>
        <v>2681.8234509788895</v>
      </c>
      <c r="HQ49" s="4">
        <f t="shared" si="64"/>
        <v>2684.6664448090987</v>
      </c>
      <c r="HR49" s="4">
        <f t="shared" si="64"/>
        <v>2687.5161810494401</v>
      </c>
      <c r="HS49" s="4">
        <f t="shared" si="64"/>
        <v>2690.3726776175508</v>
      </c>
      <c r="HT49" s="4">
        <f t="shared" si="64"/>
        <v>2693.235952483205</v>
      </c>
      <c r="HU49" s="4">
        <f t="shared" si="64"/>
        <v>2696.1060236684625</v>
      </c>
      <c r="HV49" s="4">
        <f t="shared" si="64"/>
        <v>2698.9829092478399</v>
      </c>
      <c r="HW49" s="4">
        <f t="shared" si="64"/>
        <v>2701.8666273484678</v>
      </c>
      <c r="HX49" s="4">
        <f t="shared" si="64"/>
        <v>2704.7571961502545</v>
      </c>
      <c r="HY49" s="4">
        <f t="shared" si="64"/>
        <v>2707.6546338860503</v>
      </c>
      <c r="HZ49" s="4">
        <f t="shared" si="64"/>
        <v>2710.5589588418088</v>
      </c>
      <c r="IA49" s="4">
        <f t="shared" si="64"/>
        <v>2713.4701893567549</v>
      </c>
      <c r="IB49" s="4">
        <f t="shared" si="64"/>
        <v>2716.3883438235439</v>
      </c>
      <c r="IC49" s="4">
        <f t="shared" si="64"/>
        <v>2719.3134406884333</v>
      </c>
      <c r="ID49" s="4">
        <f t="shared" si="64"/>
        <v>2722.2454984514452</v>
      </c>
      <c r="IE49" s="4">
        <f t="shared" si="64"/>
        <v>2725.1845356665303</v>
      </c>
      <c r="IF49" s="4">
        <f t="shared" si="64"/>
        <v>2728.1305709417397</v>
      </c>
      <c r="IG49" s="4">
        <f t="shared" si="64"/>
        <v>2731.0836229393908</v>
      </c>
      <c r="IH49" s="4">
        <f t="shared" si="64"/>
        <v>2734.043710376232</v>
      </c>
      <c r="II49" s="4">
        <f t="shared" si="64"/>
        <v>2737.010852023614</v>
      </c>
      <c r="IJ49" s="4">
        <f t="shared" si="64"/>
        <v>2739.9850667076607</v>
      </c>
      <c r="IK49" s="4">
        <f t="shared" si="64"/>
        <v>2742.9663733094353</v>
      </c>
      <c r="IL49" s="4">
        <f t="shared" si="64"/>
        <v>2745.9547907651104</v>
      </c>
      <c r="IM49" s="4">
        <f t="shared" si="64"/>
        <v>2748.9503380661417</v>
      </c>
      <c r="IN49" s="4">
        <f t="shared" si="64"/>
        <v>2751.9530342594376</v>
      </c>
      <c r="IO49" s="4">
        <f t="shared" si="64"/>
        <v>2754.962898447528</v>
      </c>
      <c r="IP49" s="4">
        <f t="shared" si="64"/>
        <v>2757.9799497887429</v>
      </c>
      <c r="IQ49" s="4">
        <f t="shared" si="64"/>
        <v>2761.0042074973794</v>
      </c>
      <c r="IR49" s="4">
        <f t="shared" si="64"/>
        <v>2764.0356908438789</v>
      </c>
      <c r="IS49" s="4">
        <f t="shared" si="64"/>
        <v>2767.0744191549984</v>
      </c>
      <c r="IT49" s="4">
        <f>+IT46</f>
        <v>2770.1204118139872</v>
      </c>
      <c r="IU49" s="4">
        <f>+IU46</f>
        <v>2773.1736882607611</v>
      </c>
      <c r="IV49" s="4">
        <f>+IV46</f>
        <v>2776.2342679920766</v>
      </c>
    </row>
    <row r="50" spans="1:256" s="4" customFormat="1" x14ac:dyDescent="0.2">
      <c r="A50" t="s">
        <v>17</v>
      </c>
      <c r="B50" s="4">
        <f>+B18</f>
        <v>1600</v>
      </c>
      <c r="C50" s="4">
        <f>+(1+$B$19/12)*B50</f>
        <v>1602.6666666666667</v>
      </c>
      <c r="D50" s="4">
        <f t="shared" ref="D50:BO50" si="65">+(1+$B$19/12)*C50</f>
        <v>1605.337777777778</v>
      </c>
      <c r="E50" s="4">
        <f t="shared" si="65"/>
        <v>1608.0133407407411</v>
      </c>
      <c r="F50" s="4">
        <f t="shared" si="65"/>
        <v>1610.6933629753091</v>
      </c>
      <c r="G50" s="4">
        <f t="shared" si="65"/>
        <v>1613.3778519136013</v>
      </c>
      <c r="H50" s="4">
        <f t="shared" si="65"/>
        <v>1616.0668150001241</v>
      </c>
      <c r="I50" s="4">
        <f t="shared" si="65"/>
        <v>1618.7602596917909</v>
      </c>
      <c r="J50" s="4">
        <f t="shared" si="65"/>
        <v>1621.4581934579439</v>
      </c>
      <c r="K50" s="4">
        <f t="shared" si="65"/>
        <v>1624.160623780374</v>
      </c>
      <c r="L50" s="4">
        <f t="shared" si="65"/>
        <v>1626.8675581533414</v>
      </c>
      <c r="M50" s="4">
        <f t="shared" si="65"/>
        <v>1629.5790040835971</v>
      </c>
      <c r="N50" s="4">
        <f t="shared" si="65"/>
        <v>1632.2949690904031</v>
      </c>
      <c r="O50" s="4">
        <f t="shared" si="65"/>
        <v>1635.0154607055538</v>
      </c>
      <c r="P50" s="4">
        <f t="shared" si="65"/>
        <v>1637.7404864733965</v>
      </c>
      <c r="Q50" s="4">
        <f t="shared" si="65"/>
        <v>1640.4700539508522</v>
      </c>
      <c r="R50" s="4">
        <f t="shared" si="65"/>
        <v>1643.204170707437</v>
      </c>
      <c r="S50" s="4">
        <f t="shared" si="65"/>
        <v>1645.9428443252827</v>
      </c>
      <c r="T50" s="4">
        <f t="shared" si="65"/>
        <v>1648.6860823991583</v>
      </c>
      <c r="U50" s="4">
        <f t="shared" si="65"/>
        <v>1651.4338925364902</v>
      </c>
      <c r="V50" s="4">
        <f t="shared" si="65"/>
        <v>1654.1862823573845</v>
      </c>
      <c r="W50" s="4">
        <f t="shared" si="65"/>
        <v>1656.9432594946468</v>
      </c>
      <c r="X50" s="4">
        <f t="shared" si="65"/>
        <v>1659.7048315938046</v>
      </c>
      <c r="Y50" s="4">
        <f t="shared" si="65"/>
        <v>1662.4710063131276</v>
      </c>
      <c r="Z50" s="4">
        <f t="shared" si="65"/>
        <v>1665.2417913236495</v>
      </c>
      <c r="AA50" s="4">
        <f t="shared" si="65"/>
        <v>1668.0171943091891</v>
      </c>
      <c r="AB50" s="4">
        <f t="shared" si="65"/>
        <v>1670.7972229663712</v>
      </c>
      <c r="AC50" s="4">
        <f t="shared" si="65"/>
        <v>1673.5818850046485</v>
      </c>
      <c r="AD50" s="4">
        <f t="shared" si="65"/>
        <v>1676.371188146323</v>
      </c>
      <c r="AE50" s="4">
        <f t="shared" si="65"/>
        <v>1679.1651401265669</v>
      </c>
      <c r="AF50" s="4">
        <f t="shared" si="65"/>
        <v>1681.9637486934446</v>
      </c>
      <c r="AG50" s="4">
        <f t="shared" si="65"/>
        <v>1684.7670216079337</v>
      </c>
      <c r="AH50" s="4">
        <f t="shared" si="65"/>
        <v>1687.5749666439469</v>
      </c>
      <c r="AI50" s="4">
        <f t="shared" si="65"/>
        <v>1690.3875915883536</v>
      </c>
      <c r="AJ50" s="4">
        <f t="shared" si="65"/>
        <v>1693.204904241001</v>
      </c>
      <c r="AK50" s="4">
        <f t="shared" si="65"/>
        <v>1696.026912414736</v>
      </c>
      <c r="AL50" s="4">
        <f t="shared" si="65"/>
        <v>1698.8536239354273</v>
      </c>
      <c r="AM50" s="4">
        <f t="shared" si="65"/>
        <v>1701.6850466419864</v>
      </c>
      <c r="AN50" s="4">
        <f t="shared" si="65"/>
        <v>1704.5211883863899</v>
      </c>
      <c r="AO50" s="4">
        <f t="shared" si="65"/>
        <v>1707.3620570337007</v>
      </c>
      <c r="AP50" s="4">
        <f t="shared" si="65"/>
        <v>1710.2076604620902</v>
      </c>
      <c r="AQ50" s="4">
        <f t="shared" si="65"/>
        <v>1713.0580065628603</v>
      </c>
      <c r="AR50" s="4">
        <f t="shared" si="65"/>
        <v>1715.9131032404653</v>
      </c>
      <c r="AS50" s="4">
        <f t="shared" si="65"/>
        <v>1718.7729584125327</v>
      </c>
      <c r="AT50" s="4">
        <f t="shared" si="65"/>
        <v>1721.637580009887</v>
      </c>
      <c r="AU50" s="4">
        <f t="shared" si="65"/>
        <v>1724.5069759765702</v>
      </c>
      <c r="AV50" s="4">
        <f t="shared" si="65"/>
        <v>1727.3811542698645</v>
      </c>
      <c r="AW50" s="4">
        <f t="shared" si="65"/>
        <v>1730.2601228603144</v>
      </c>
      <c r="AX50" s="4">
        <f t="shared" si="65"/>
        <v>1733.1438897317482</v>
      </c>
      <c r="AY50" s="4">
        <f t="shared" si="65"/>
        <v>1736.0324628813012</v>
      </c>
      <c r="AZ50" s="4">
        <f t="shared" si="65"/>
        <v>1738.9258503194367</v>
      </c>
      <c r="BA50" s="4">
        <f t="shared" si="65"/>
        <v>1741.8240600699692</v>
      </c>
      <c r="BB50" s="4">
        <f t="shared" si="65"/>
        <v>1744.7271001700858</v>
      </c>
      <c r="BC50" s="4">
        <f t="shared" si="65"/>
        <v>1747.6349786703693</v>
      </c>
      <c r="BD50" s="4">
        <f t="shared" si="65"/>
        <v>1750.54770363482</v>
      </c>
      <c r="BE50" s="4">
        <f t="shared" si="65"/>
        <v>1753.465283140878</v>
      </c>
      <c r="BF50" s="4">
        <f t="shared" si="65"/>
        <v>1756.3877252794462</v>
      </c>
      <c r="BG50" s="4">
        <f t="shared" si="65"/>
        <v>1759.3150381549119</v>
      </c>
      <c r="BH50" s="4">
        <f t="shared" si="65"/>
        <v>1762.2472298851701</v>
      </c>
      <c r="BI50" s="4">
        <f t="shared" si="65"/>
        <v>1765.1843086016454</v>
      </c>
      <c r="BJ50" s="4">
        <f t="shared" si="65"/>
        <v>1768.1262824493149</v>
      </c>
      <c r="BK50" s="4">
        <f t="shared" si="65"/>
        <v>1771.0731595867305</v>
      </c>
      <c r="BL50" s="4">
        <f t="shared" si="65"/>
        <v>1774.0249481860419</v>
      </c>
      <c r="BM50" s="4">
        <f t="shared" si="65"/>
        <v>1776.9816564330188</v>
      </c>
      <c r="BN50" s="4">
        <f t="shared" si="65"/>
        <v>1779.9432925270739</v>
      </c>
      <c r="BO50" s="4">
        <f t="shared" si="65"/>
        <v>1782.9098646812859</v>
      </c>
      <c r="BP50" s="4">
        <f t="shared" ref="BP50:EA50" si="66">+(1+$B$19/12)*BO50</f>
        <v>1785.8813811224213</v>
      </c>
      <c r="BQ50" s="4">
        <f t="shared" si="66"/>
        <v>1788.8578500909587</v>
      </c>
      <c r="BR50" s="4">
        <f t="shared" si="66"/>
        <v>1791.8392798411103</v>
      </c>
      <c r="BS50" s="4">
        <f t="shared" si="66"/>
        <v>1794.8256786408456</v>
      </c>
      <c r="BT50" s="4">
        <f t="shared" si="66"/>
        <v>1797.8170547719137</v>
      </c>
      <c r="BU50" s="4">
        <f t="shared" si="66"/>
        <v>1800.813416529867</v>
      </c>
      <c r="BV50" s="4">
        <f t="shared" si="66"/>
        <v>1803.8147722240835</v>
      </c>
      <c r="BW50" s="4">
        <f t="shared" si="66"/>
        <v>1806.8211301777903</v>
      </c>
      <c r="BX50" s="4">
        <f t="shared" si="66"/>
        <v>1809.8324987280866</v>
      </c>
      <c r="BY50" s="4">
        <f t="shared" si="66"/>
        <v>1812.8488862259669</v>
      </c>
      <c r="BZ50" s="4">
        <f t="shared" si="66"/>
        <v>1815.8703010363436</v>
      </c>
      <c r="CA50" s="4">
        <f t="shared" si="66"/>
        <v>1818.8967515380709</v>
      </c>
      <c r="CB50" s="4">
        <f t="shared" si="66"/>
        <v>1821.9282461239677</v>
      </c>
      <c r="CC50" s="4">
        <f t="shared" si="66"/>
        <v>1824.9647932008411</v>
      </c>
      <c r="CD50" s="4">
        <f t="shared" si="66"/>
        <v>1828.0064011895092</v>
      </c>
      <c r="CE50" s="4">
        <f t="shared" si="66"/>
        <v>1831.0530785248252</v>
      </c>
      <c r="CF50" s="4">
        <f t="shared" si="66"/>
        <v>1834.1048336557001</v>
      </c>
      <c r="CG50" s="4">
        <f t="shared" si="66"/>
        <v>1837.1616750451262</v>
      </c>
      <c r="CH50" s="4">
        <f t="shared" si="66"/>
        <v>1840.2236111702016</v>
      </c>
      <c r="CI50" s="4">
        <f t="shared" si="66"/>
        <v>1843.290650522152</v>
      </c>
      <c r="CJ50" s="4">
        <f t="shared" si="66"/>
        <v>1846.3628016063556</v>
      </c>
      <c r="CK50" s="4">
        <f t="shared" si="66"/>
        <v>1849.4400729423662</v>
      </c>
      <c r="CL50" s="4">
        <f t="shared" si="66"/>
        <v>1852.5224730639368</v>
      </c>
      <c r="CM50" s="4">
        <f t="shared" si="66"/>
        <v>1855.6100105190435</v>
      </c>
      <c r="CN50" s="4">
        <f t="shared" si="66"/>
        <v>1858.7026938699087</v>
      </c>
      <c r="CO50" s="4">
        <f t="shared" si="66"/>
        <v>1861.8005316930253</v>
      </c>
      <c r="CP50" s="4">
        <f t="shared" si="66"/>
        <v>1864.9035325791804</v>
      </c>
      <c r="CQ50" s="4">
        <f t="shared" si="66"/>
        <v>1868.0117051334792</v>
      </c>
      <c r="CR50" s="4">
        <f t="shared" si="66"/>
        <v>1871.1250579753685</v>
      </c>
      <c r="CS50" s="4">
        <f t="shared" si="66"/>
        <v>1874.2435997386608</v>
      </c>
      <c r="CT50" s="4">
        <f t="shared" si="66"/>
        <v>1877.3673390715587</v>
      </c>
      <c r="CU50" s="4">
        <f t="shared" si="66"/>
        <v>1880.496284636678</v>
      </c>
      <c r="CV50" s="4">
        <f t="shared" si="66"/>
        <v>1883.6304451110725</v>
      </c>
      <c r="CW50" s="4">
        <f t="shared" si="66"/>
        <v>1886.7698291862578</v>
      </c>
      <c r="CX50" s="4">
        <f t="shared" si="66"/>
        <v>1889.9144455682349</v>
      </c>
      <c r="CY50" s="4">
        <f t="shared" si="66"/>
        <v>1893.0643029775154</v>
      </c>
      <c r="CZ50" s="4">
        <f t="shared" si="66"/>
        <v>1896.2194101491446</v>
      </c>
      <c r="DA50" s="4">
        <f t="shared" si="66"/>
        <v>1899.3797758327266</v>
      </c>
      <c r="DB50" s="4">
        <f t="shared" si="66"/>
        <v>1902.5454087924479</v>
      </c>
      <c r="DC50" s="4">
        <f t="shared" si="66"/>
        <v>1905.7163178071021</v>
      </c>
      <c r="DD50" s="4">
        <f t="shared" si="66"/>
        <v>1908.8925116701139</v>
      </c>
      <c r="DE50" s="4">
        <f t="shared" si="66"/>
        <v>1912.0739991895641</v>
      </c>
      <c r="DF50" s="4">
        <f t="shared" si="66"/>
        <v>1915.2607891882135</v>
      </c>
      <c r="DG50" s="4">
        <f t="shared" si="66"/>
        <v>1918.4528905035272</v>
      </c>
      <c r="DH50" s="4">
        <f t="shared" si="66"/>
        <v>1921.6503119876998</v>
      </c>
      <c r="DI50" s="4">
        <f t="shared" si="66"/>
        <v>1924.8530625076794</v>
      </c>
      <c r="DJ50" s="4">
        <f t="shared" si="66"/>
        <v>1928.0611509451924</v>
      </c>
      <c r="DK50" s="4">
        <f t="shared" si="66"/>
        <v>1931.2745861967678</v>
      </c>
      <c r="DL50" s="4">
        <f t="shared" si="66"/>
        <v>1934.4933771737626</v>
      </c>
      <c r="DM50" s="4">
        <f t="shared" si="66"/>
        <v>1937.7175328023857</v>
      </c>
      <c r="DN50" s="4">
        <f t="shared" si="66"/>
        <v>1940.947062023723</v>
      </c>
      <c r="DO50" s="4">
        <f t="shared" si="66"/>
        <v>1944.1819737937626</v>
      </c>
      <c r="DP50" s="4">
        <f t="shared" si="66"/>
        <v>1947.422277083419</v>
      </c>
      <c r="DQ50" s="4">
        <f t="shared" si="66"/>
        <v>1950.6679808785582</v>
      </c>
      <c r="DR50" s="4">
        <f t="shared" si="66"/>
        <v>1953.9190941800225</v>
      </c>
      <c r="DS50" s="4">
        <f t="shared" si="66"/>
        <v>1957.1756260036559</v>
      </c>
      <c r="DT50" s="4">
        <f t="shared" si="66"/>
        <v>1960.4375853803288</v>
      </c>
      <c r="DU50" s="4">
        <f t="shared" si="66"/>
        <v>1963.7049813559627</v>
      </c>
      <c r="DV50" s="4">
        <f t="shared" si="66"/>
        <v>1966.977822991556</v>
      </c>
      <c r="DW50" s="4">
        <f t="shared" si="66"/>
        <v>1970.2561193632087</v>
      </c>
      <c r="DX50" s="4">
        <f t="shared" si="66"/>
        <v>1973.5398795621475</v>
      </c>
      <c r="DY50" s="4">
        <f t="shared" si="66"/>
        <v>1976.8291126947511</v>
      </c>
      <c r="DZ50" s="4">
        <f t="shared" si="66"/>
        <v>1980.1238278825758</v>
      </c>
      <c r="EA50" s="4">
        <f t="shared" si="66"/>
        <v>1983.4240342623802</v>
      </c>
      <c r="EB50" s="4">
        <f t="shared" ref="EB50:GM50" si="67">+(1+$B$19/12)*EA50</f>
        <v>1986.729740986151</v>
      </c>
      <c r="EC50" s="4">
        <f t="shared" si="67"/>
        <v>1990.0409572211279</v>
      </c>
      <c r="ED50" s="4">
        <f t="shared" si="67"/>
        <v>1993.3576921498297</v>
      </c>
      <c r="EE50" s="4">
        <f t="shared" si="67"/>
        <v>1996.6799549700795</v>
      </c>
      <c r="EF50" s="4">
        <f t="shared" si="67"/>
        <v>2000.0077548950296</v>
      </c>
      <c r="EG50" s="4">
        <f t="shared" si="67"/>
        <v>2003.341101153188</v>
      </c>
      <c r="EH50" s="4">
        <f t="shared" si="67"/>
        <v>2006.6800029884434</v>
      </c>
      <c r="EI50" s="4">
        <f t="shared" si="67"/>
        <v>2010.024469660091</v>
      </c>
      <c r="EJ50" s="4">
        <f t="shared" si="67"/>
        <v>2013.3745104428579</v>
      </c>
      <c r="EK50" s="4">
        <f t="shared" si="67"/>
        <v>2016.7301346269294</v>
      </c>
      <c r="EL50" s="4">
        <f t="shared" si="67"/>
        <v>2020.0913515179743</v>
      </c>
      <c r="EM50" s="4">
        <f t="shared" si="67"/>
        <v>2023.458170437171</v>
      </c>
      <c r="EN50" s="4">
        <f t="shared" si="67"/>
        <v>2026.8306007212329</v>
      </c>
      <c r="EO50" s="4">
        <f t="shared" si="67"/>
        <v>2030.208651722435</v>
      </c>
      <c r="EP50" s="4">
        <f t="shared" si="67"/>
        <v>2033.5923328086392</v>
      </c>
      <c r="EQ50" s="4">
        <f t="shared" si="67"/>
        <v>2036.9816533633202</v>
      </c>
      <c r="ER50" s="4">
        <f t="shared" si="67"/>
        <v>2040.3766227855924</v>
      </c>
      <c r="ES50" s="4">
        <f t="shared" si="67"/>
        <v>2043.7772504902352</v>
      </c>
      <c r="ET50" s="4">
        <f t="shared" si="67"/>
        <v>2047.183545907719</v>
      </c>
      <c r="EU50" s="4">
        <f t="shared" si="67"/>
        <v>2050.5955184842319</v>
      </c>
      <c r="EV50" s="4">
        <f t="shared" si="67"/>
        <v>2054.0131776817057</v>
      </c>
      <c r="EW50" s="4">
        <f t="shared" si="67"/>
        <v>2057.436532977842</v>
      </c>
      <c r="EX50" s="4">
        <f t="shared" si="67"/>
        <v>2060.8655938661386</v>
      </c>
      <c r="EY50" s="4">
        <f t="shared" si="67"/>
        <v>2064.3003698559155</v>
      </c>
      <c r="EZ50" s="4">
        <f t="shared" si="67"/>
        <v>2067.7408704723421</v>
      </c>
      <c r="FA50" s="4">
        <f t="shared" si="67"/>
        <v>2071.1871052564629</v>
      </c>
      <c r="FB50" s="4">
        <f t="shared" si="67"/>
        <v>2074.6390837652239</v>
      </c>
      <c r="FC50" s="4">
        <f t="shared" si="67"/>
        <v>2078.0968155714995</v>
      </c>
      <c r="FD50" s="4">
        <f t="shared" si="67"/>
        <v>2081.5603102641189</v>
      </c>
      <c r="FE50" s="4">
        <f t="shared" si="67"/>
        <v>2085.0295774478927</v>
      </c>
      <c r="FF50" s="4">
        <f t="shared" si="67"/>
        <v>2088.5046267436392</v>
      </c>
      <c r="FG50" s="4">
        <f t="shared" si="67"/>
        <v>2091.9854677882122</v>
      </c>
      <c r="FH50" s="4">
        <f t="shared" si="67"/>
        <v>2095.4721102345261</v>
      </c>
      <c r="FI50" s="4">
        <f t="shared" si="67"/>
        <v>2098.9645637515837</v>
      </c>
      <c r="FJ50" s="4">
        <f t="shared" si="67"/>
        <v>2102.4628380245031</v>
      </c>
      <c r="FK50" s="4">
        <f t="shared" si="67"/>
        <v>2105.9669427545441</v>
      </c>
      <c r="FL50" s="4">
        <f t="shared" si="67"/>
        <v>2109.4768876591352</v>
      </c>
      <c r="FM50" s="4">
        <f t="shared" si="67"/>
        <v>2112.9926824719005</v>
      </c>
      <c r="FN50" s="4">
        <f t="shared" si="67"/>
        <v>2116.5143369426869</v>
      </c>
      <c r="FO50" s="4">
        <f t="shared" si="67"/>
        <v>2120.0418608375912</v>
      </c>
      <c r="FP50" s="4">
        <f t="shared" si="67"/>
        <v>2123.5752639389875</v>
      </c>
      <c r="FQ50" s="4">
        <f t="shared" si="67"/>
        <v>2127.1145560455525</v>
      </c>
      <c r="FR50" s="4">
        <f t="shared" si="67"/>
        <v>2130.6597469722951</v>
      </c>
      <c r="FS50" s="4">
        <f t="shared" si="67"/>
        <v>2134.2108465505826</v>
      </c>
      <c r="FT50" s="4">
        <f t="shared" si="67"/>
        <v>2137.767864628167</v>
      </c>
      <c r="FU50" s="4">
        <f t="shared" si="67"/>
        <v>2141.3308110692142</v>
      </c>
      <c r="FV50" s="4">
        <f t="shared" si="67"/>
        <v>2144.8996957543295</v>
      </c>
      <c r="FW50" s="4">
        <f t="shared" si="67"/>
        <v>2148.4745285805866</v>
      </c>
      <c r="FX50" s="4">
        <f t="shared" si="67"/>
        <v>2152.0553194615545</v>
      </c>
      <c r="FY50" s="4">
        <f t="shared" si="67"/>
        <v>2155.6420783273238</v>
      </c>
      <c r="FZ50" s="4">
        <f t="shared" si="67"/>
        <v>2159.234815124536</v>
      </c>
      <c r="GA50" s="4">
        <f t="shared" si="67"/>
        <v>2162.8335398164104</v>
      </c>
      <c r="GB50" s="4">
        <f t="shared" si="67"/>
        <v>2166.438262382771</v>
      </c>
      <c r="GC50" s="4">
        <f t="shared" si="67"/>
        <v>2170.0489928200755</v>
      </c>
      <c r="GD50" s="4">
        <f t="shared" si="67"/>
        <v>2173.6657411414421</v>
      </c>
      <c r="GE50" s="4">
        <f t="shared" si="67"/>
        <v>2177.2885173766781</v>
      </c>
      <c r="GF50" s="4">
        <f t="shared" si="67"/>
        <v>2180.917331572306</v>
      </c>
      <c r="GG50" s="4">
        <f t="shared" si="67"/>
        <v>2184.5521937915933</v>
      </c>
      <c r="GH50" s="4">
        <f t="shared" si="67"/>
        <v>2188.1931141145792</v>
      </c>
      <c r="GI50" s="4">
        <f t="shared" si="67"/>
        <v>2191.8401026381034</v>
      </c>
      <c r="GJ50" s="4">
        <f t="shared" si="67"/>
        <v>2195.4931694758338</v>
      </c>
      <c r="GK50" s="4">
        <f t="shared" si="67"/>
        <v>2199.1523247582936</v>
      </c>
      <c r="GL50" s="4">
        <f t="shared" si="67"/>
        <v>2202.8175786328907</v>
      </c>
      <c r="GM50" s="4">
        <f t="shared" si="67"/>
        <v>2206.4889412639454</v>
      </c>
      <c r="GN50" s="4">
        <f t="shared" ref="GN50:IV50" si="68">+(1+$B$19/12)*GM50</f>
        <v>2210.1664228327186</v>
      </c>
      <c r="GO50" s="4">
        <f t="shared" si="68"/>
        <v>2213.8500335374397</v>
      </c>
      <c r="GP50" s="4">
        <f t="shared" si="68"/>
        <v>2217.5397835933354</v>
      </c>
      <c r="GQ50" s="4">
        <f t="shared" si="68"/>
        <v>2221.2356832326577</v>
      </c>
      <c r="GR50" s="4">
        <f t="shared" si="68"/>
        <v>2224.937742704712</v>
      </c>
      <c r="GS50" s="4">
        <f t="shared" si="68"/>
        <v>2228.6459722758868</v>
      </c>
      <c r="GT50" s="4">
        <f t="shared" si="68"/>
        <v>2232.36038222968</v>
      </c>
      <c r="GU50" s="4">
        <f t="shared" si="68"/>
        <v>2236.0809828667298</v>
      </c>
      <c r="GV50" s="4">
        <f t="shared" si="68"/>
        <v>2239.807784504841</v>
      </c>
      <c r="GW50" s="4">
        <f t="shared" si="68"/>
        <v>2243.540797479016</v>
      </c>
      <c r="GX50" s="4">
        <f t="shared" si="68"/>
        <v>2247.2800321414811</v>
      </c>
      <c r="GY50" s="4">
        <f t="shared" si="68"/>
        <v>2251.0254988617171</v>
      </c>
      <c r="GZ50" s="4">
        <f t="shared" si="68"/>
        <v>2254.7772080264867</v>
      </c>
      <c r="HA50" s="4">
        <f t="shared" si="68"/>
        <v>2258.5351700398642</v>
      </c>
      <c r="HB50" s="4">
        <f t="shared" si="68"/>
        <v>2262.299395323264</v>
      </c>
      <c r="HC50" s="4">
        <f t="shared" si="68"/>
        <v>2266.0698943154694</v>
      </c>
      <c r="HD50" s="4">
        <f t="shared" si="68"/>
        <v>2269.8466774726617</v>
      </c>
      <c r="HE50" s="4">
        <f t="shared" si="68"/>
        <v>2273.6297552684496</v>
      </c>
      <c r="HF50" s="4">
        <f t="shared" si="68"/>
        <v>2277.4191381938972</v>
      </c>
      <c r="HG50" s="4">
        <f t="shared" si="68"/>
        <v>2281.2148367575537</v>
      </c>
      <c r="HH50" s="4">
        <f t="shared" si="68"/>
        <v>2285.0168614854829</v>
      </c>
      <c r="HI50" s="4">
        <f t="shared" si="68"/>
        <v>2288.8252229212922</v>
      </c>
      <c r="HJ50" s="4">
        <f t="shared" si="68"/>
        <v>2292.6399316261609</v>
      </c>
      <c r="HK50" s="4">
        <f t="shared" si="68"/>
        <v>2296.4609981788713</v>
      </c>
      <c r="HL50" s="4">
        <f t="shared" si="68"/>
        <v>2300.288433175836</v>
      </c>
      <c r="HM50" s="4">
        <f t="shared" si="68"/>
        <v>2304.1222472311292</v>
      </c>
      <c r="HN50" s="4">
        <f t="shared" si="68"/>
        <v>2307.9624509765144</v>
      </c>
      <c r="HO50" s="4">
        <f t="shared" si="68"/>
        <v>2311.8090550614752</v>
      </c>
      <c r="HP50" s="4">
        <f t="shared" si="68"/>
        <v>2315.6620701532443</v>
      </c>
      <c r="HQ50" s="4">
        <f t="shared" si="68"/>
        <v>2319.5215069368332</v>
      </c>
      <c r="HR50" s="4">
        <f t="shared" si="68"/>
        <v>2323.3873761150612</v>
      </c>
      <c r="HS50" s="4">
        <f t="shared" si="68"/>
        <v>2327.2596884085865</v>
      </c>
      <c r="HT50" s="4">
        <f t="shared" si="68"/>
        <v>2331.1384545559345</v>
      </c>
      <c r="HU50" s="4">
        <f t="shared" si="68"/>
        <v>2335.0236853135279</v>
      </c>
      <c r="HV50" s="4">
        <f t="shared" si="68"/>
        <v>2338.9153914557173</v>
      </c>
      <c r="HW50" s="4">
        <f t="shared" si="68"/>
        <v>2342.8135837748105</v>
      </c>
      <c r="HX50" s="4">
        <f t="shared" si="68"/>
        <v>2346.7182730811019</v>
      </c>
      <c r="HY50" s="4">
        <f t="shared" si="68"/>
        <v>2350.6294702029036</v>
      </c>
      <c r="HZ50" s="4">
        <f t="shared" si="68"/>
        <v>2354.5471859865752</v>
      </c>
      <c r="IA50" s="4">
        <f t="shared" si="68"/>
        <v>2358.471431296553</v>
      </c>
      <c r="IB50" s="4">
        <f t="shared" si="68"/>
        <v>2362.4022170153808</v>
      </c>
      <c r="IC50" s="4">
        <f t="shared" si="68"/>
        <v>2366.33955404374</v>
      </c>
      <c r="ID50" s="4">
        <f t="shared" si="68"/>
        <v>2370.2834533004798</v>
      </c>
      <c r="IE50" s="4">
        <f t="shared" si="68"/>
        <v>2374.2339257226472</v>
      </c>
      <c r="IF50" s="4">
        <f t="shared" si="68"/>
        <v>2378.1909822655184</v>
      </c>
      <c r="IG50" s="4">
        <f t="shared" si="68"/>
        <v>2382.1546339026277</v>
      </c>
      <c r="IH50" s="4">
        <f t="shared" si="68"/>
        <v>2386.1248916257987</v>
      </c>
      <c r="II50" s="4">
        <f t="shared" si="68"/>
        <v>2390.1017664451751</v>
      </c>
      <c r="IJ50" s="4">
        <f t="shared" si="68"/>
        <v>2394.0852693892507</v>
      </c>
      <c r="IK50" s="4">
        <f t="shared" si="68"/>
        <v>2398.0754115048994</v>
      </c>
      <c r="IL50" s="4">
        <f t="shared" si="68"/>
        <v>2402.0722038574077</v>
      </c>
      <c r="IM50" s="4">
        <f t="shared" si="68"/>
        <v>2406.0756575305036</v>
      </c>
      <c r="IN50" s="4">
        <f t="shared" si="68"/>
        <v>2410.0857836263876</v>
      </c>
      <c r="IO50" s="4">
        <f t="shared" si="68"/>
        <v>2414.1025932657649</v>
      </c>
      <c r="IP50" s="4">
        <f t="shared" si="68"/>
        <v>2418.1260975878745</v>
      </c>
      <c r="IQ50" s="4">
        <f t="shared" si="68"/>
        <v>2422.1563077505211</v>
      </c>
      <c r="IR50" s="4">
        <f t="shared" si="68"/>
        <v>2426.1932349301055</v>
      </c>
      <c r="IS50" s="4">
        <f t="shared" si="68"/>
        <v>2430.2368903216557</v>
      </c>
      <c r="IT50" s="4">
        <f t="shared" si="68"/>
        <v>2434.2872851388584</v>
      </c>
      <c r="IU50" s="4">
        <f t="shared" si="68"/>
        <v>2438.34443061409</v>
      </c>
      <c r="IV50" s="4">
        <f t="shared" si="68"/>
        <v>2442.4083379984468</v>
      </c>
    </row>
    <row r="51" spans="1:256" s="4" customFormat="1" x14ac:dyDescent="0.2">
      <c r="A51" t="s">
        <v>75</v>
      </c>
      <c r="C51" s="4">
        <f>C49-C50</f>
        <v>588.24451519515719</v>
      </c>
      <c r="D51" s="4">
        <f t="shared" ref="D51:BO51" si="69">D49-D50</f>
        <v>587.28514859924121</v>
      </c>
      <c r="E51" s="4">
        <f t="shared" si="69"/>
        <v>586.3251436054129</v>
      </c>
      <c r="F51" s="4">
        <f t="shared" si="69"/>
        <v>585.36450235149709</v>
      </c>
      <c r="G51" s="4">
        <f t="shared" si="69"/>
        <v>584.40322698955424</v>
      </c>
      <c r="H51" s="4">
        <f t="shared" si="69"/>
        <v>583.4413196859407</v>
      </c>
      <c r="I51" s="4">
        <f t="shared" si="69"/>
        <v>582.47878262136601</v>
      </c>
      <c r="J51" s="4">
        <f t="shared" si="69"/>
        <v>581.51561799095566</v>
      </c>
      <c r="K51" s="4">
        <f t="shared" si="69"/>
        <v>580.55182800430794</v>
      </c>
      <c r="L51" s="4">
        <f t="shared" si="69"/>
        <v>579.5874148855562</v>
      </c>
      <c r="M51" s="4">
        <f t="shared" si="69"/>
        <v>578.62238087342962</v>
      </c>
      <c r="N51" s="4">
        <f t="shared" si="69"/>
        <v>577.65672822131114</v>
      </c>
      <c r="O51" s="4">
        <f t="shared" si="69"/>
        <v>576.69045919730161</v>
      </c>
      <c r="P51" s="4">
        <f t="shared" si="69"/>
        <v>575.72357608427751</v>
      </c>
      <c r="Q51" s="4">
        <f t="shared" si="69"/>
        <v>574.75608117995444</v>
      </c>
      <c r="R51" s="4">
        <f t="shared" si="69"/>
        <v>573.78797679695185</v>
      </c>
      <c r="S51" s="4">
        <f t="shared" si="69"/>
        <v>572.81926526284497</v>
      </c>
      <c r="T51" s="4">
        <f t="shared" si="69"/>
        <v>571.84994892023769</v>
      </c>
      <c r="U51" s="4">
        <f t="shared" si="69"/>
        <v>570.88003012681634</v>
      </c>
      <c r="V51" s="4">
        <f t="shared" si="69"/>
        <v>569.90951125541983</v>
      </c>
      <c r="W51" s="4">
        <f t="shared" si="69"/>
        <v>568.938394694095</v>
      </c>
      <c r="X51" s="4">
        <f t="shared" si="69"/>
        <v>567.96668284616408</v>
      </c>
      <c r="Y51" s="4">
        <f t="shared" si="69"/>
        <v>566.99437813028567</v>
      </c>
      <c r="Z51" s="4">
        <f t="shared" si="69"/>
        <v>566.02148298051907</v>
      </c>
      <c r="AA51" s="4">
        <f t="shared" si="69"/>
        <v>565.04799984638748</v>
      </c>
      <c r="AB51" s="4">
        <f t="shared" si="69"/>
        <v>564.07393119294352</v>
      </c>
      <c r="AC51" s="4">
        <f t="shared" si="69"/>
        <v>563.0992795008292</v>
      </c>
      <c r="AD51" s="4">
        <f t="shared" si="69"/>
        <v>562.12404726634372</v>
      </c>
      <c r="AE51" s="4">
        <f t="shared" si="69"/>
        <v>561.14823700150669</v>
      </c>
      <c r="AF51" s="4">
        <f t="shared" si="69"/>
        <v>560.17185123412332</v>
      </c>
      <c r="AG51" s="4">
        <f t="shared" si="69"/>
        <v>559.19489250784909</v>
      </c>
      <c r="AH51" s="4">
        <f t="shared" si="69"/>
        <v>558.21736338225537</v>
      </c>
      <c r="AI51" s="4">
        <f t="shared" si="69"/>
        <v>557.2392664328936</v>
      </c>
      <c r="AJ51" s="4">
        <f t="shared" si="69"/>
        <v>556.26060425136234</v>
      </c>
      <c r="AK51" s="4">
        <f t="shared" si="69"/>
        <v>555.28137944537207</v>
      </c>
      <c r="AL51" s="4">
        <f t="shared" si="69"/>
        <v>554.30159463881432</v>
      </c>
      <c r="AM51" s="4">
        <f t="shared" si="69"/>
        <v>553.32125247182194</v>
      </c>
      <c r="AN51" s="4">
        <f t="shared" si="69"/>
        <v>552.3403556008434</v>
      </c>
      <c r="AO51" s="4">
        <f t="shared" si="69"/>
        <v>551.35890669870332</v>
      </c>
      <c r="AP51" s="4">
        <f t="shared" si="69"/>
        <v>550.37690845467296</v>
      </c>
      <c r="AQ51" s="4">
        <f t="shared" si="69"/>
        <v>549.39436357453746</v>
      </c>
      <c r="AR51" s="4">
        <f t="shared" si="69"/>
        <v>548.41127478066119</v>
      </c>
      <c r="AS51" s="4">
        <f t="shared" si="69"/>
        <v>547.42764481205904</v>
      </c>
      <c r="AT51" s="4">
        <f t="shared" si="69"/>
        <v>546.44347642446041</v>
      </c>
      <c r="AU51" s="4">
        <f t="shared" si="69"/>
        <v>545.45877239038236</v>
      </c>
      <c r="AV51" s="4">
        <f t="shared" si="69"/>
        <v>544.47353549919399</v>
      </c>
      <c r="AW51" s="4">
        <f t="shared" si="69"/>
        <v>543.48776855718825</v>
      </c>
      <c r="AX51" s="4">
        <f t="shared" si="69"/>
        <v>542.50147438764884</v>
      </c>
      <c r="AY51" s="4">
        <f t="shared" si="69"/>
        <v>541.51465583092272</v>
      </c>
      <c r="AZ51" s="4">
        <f t="shared" si="69"/>
        <v>540.5273157444833</v>
      </c>
      <c r="BA51" s="4">
        <f t="shared" si="69"/>
        <v>539.53945700300937</v>
      </c>
      <c r="BB51" s="4">
        <f t="shared" si="69"/>
        <v>538.5510824984483</v>
      </c>
      <c r="BC51" s="4">
        <f t="shared" si="69"/>
        <v>537.56219514008785</v>
      </c>
      <c r="BD51" s="4">
        <f t="shared" si="69"/>
        <v>536.57279785462856</v>
      </c>
      <c r="BE51" s="4">
        <f t="shared" si="69"/>
        <v>535.58289358625507</v>
      </c>
      <c r="BF51" s="4">
        <f t="shared" si="69"/>
        <v>534.59248529670299</v>
      </c>
      <c r="BG51" s="4">
        <f t="shared" si="69"/>
        <v>533.60157596533395</v>
      </c>
      <c r="BH51" s="4">
        <f t="shared" si="69"/>
        <v>532.61016858920925</v>
      </c>
      <c r="BI51" s="4">
        <f t="shared" si="69"/>
        <v>531.61826618315513</v>
      </c>
      <c r="BJ51" s="4">
        <f t="shared" si="69"/>
        <v>530.62587177984119</v>
      </c>
      <c r="BK51" s="4">
        <f t="shared" si="69"/>
        <v>529.63298842985114</v>
      </c>
      <c r="BL51" s="4">
        <f t="shared" si="69"/>
        <v>528.63961920175234</v>
      </c>
      <c r="BM51" s="4">
        <f t="shared" si="69"/>
        <v>527.64576718217336</v>
      </c>
      <c r="BN51" s="4">
        <f t="shared" si="69"/>
        <v>526.65143547587468</v>
      </c>
      <c r="BO51" s="4">
        <f t="shared" si="69"/>
        <v>525.65662720582395</v>
      </c>
      <c r="BP51" s="4">
        <f t="shared" ref="BP51:EA51" si="70">BP49-BP50</f>
        <v>524.66134551326513</v>
      </c>
      <c r="BQ51" s="4">
        <f t="shared" si="70"/>
        <v>523.66559355779987</v>
      </c>
      <c r="BR51" s="4">
        <f t="shared" si="70"/>
        <v>522.6693745174573</v>
      </c>
      <c r="BS51" s="4">
        <f t="shared" si="70"/>
        <v>521.6726915887657</v>
      </c>
      <c r="BT51" s="4">
        <f t="shared" si="70"/>
        <v>520.67554798683614</v>
      </c>
      <c r="BU51" s="4">
        <f t="shared" si="70"/>
        <v>519.67794694542772</v>
      </c>
      <c r="BV51" s="4">
        <f t="shared" si="70"/>
        <v>518.67989171703107</v>
      </c>
      <c r="BW51" s="4">
        <f t="shared" si="70"/>
        <v>517.68138557293855</v>
      </c>
      <c r="BX51" s="4">
        <f t="shared" si="70"/>
        <v>516.68243180332456</v>
      </c>
      <c r="BY51" s="4">
        <f t="shared" si="70"/>
        <v>515.68303371731554</v>
      </c>
      <c r="BZ51" s="4">
        <f t="shared" si="70"/>
        <v>514.68319464307319</v>
      </c>
      <c r="CA51" s="4">
        <f t="shared" si="70"/>
        <v>513.68291792786977</v>
      </c>
      <c r="CB51" s="4">
        <f t="shared" si="70"/>
        <v>512.6822069381592</v>
      </c>
      <c r="CC51" s="4">
        <f t="shared" si="70"/>
        <v>511.68106505966398</v>
      </c>
      <c r="CD51" s="4">
        <f t="shared" si="70"/>
        <v>510.67949569744542</v>
      </c>
      <c r="CE51" s="4">
        <f t="shared" si="70"/>
        <v>509.67750227598344</v>
      </c>
      <c r="CF51" s="4">
        <f t="shared" si="70"/>
        <v>508.67508823925573</v>
      </c>
      <c r="CG51" s="4">
        <f t="shared" si="70"/>
        <v>507.67225705081773</v>
      </c>
      <c r="CH51" s="4">
        <f t="shared" si="70"/>
        <v>506.6690121938766</v>
      </c>
      <c r="CI51" s="4">
        <f t="shared" si="70"/>
        <v>505.6653571713739</v>
      </c>
      <c r="CJ51" s="4">
        <f t="shared" si="70"/>
        <v>504.6612955060657</v>
      </c>
      <c r="CK51" s="4">
        <f t="shared" si="70"/>
        <v>503.65683074059712</v>
      </c>
      <c r="CL51" s="4">
        <f t="shared" si="70"/>
        <v>502.65196643758986</v>
      </c>
      <c r="CM51" s="4">
        <f t="shared" si="70"/>
        <v>501.64670617971524</v>
      </c>
      <c r="CN51" s="4">
        <f t="shared" si="70"/>
        <v>500.64105356977825</v>
      </c>
      <c r="CO51" s="4">
        <f t="shared" si="70"/>
        <v>499.63501223079675</v>
      </c>
      <c r="CP51" s="4">
        <f t="shared" si="70"/>
        <v>498.62858580608668</v>
      </c>
      <c r="CQ51" s="4">
        <f t="shared" si="70"/>
        <v>497.62177795933667</v>
      </c>
      <c r="CR51" s="4">
        <f t="shared" si="70"/>
        <v>496.61459237469421</v>
      </c>
      <c r="CS51" s="4">
        <f t="shared" si="70"/>
        <v>495.60703275684705</v>
      </c>
      <c r="CT51" s="4">
        <f t="shared" si="70"/>
        <v>494.5991028311048</v>
      </c>
      <c r="CU51" s="4">
        <f t="shared" si="70"/>
        <v>493.59080634348174</v>
      </c>
      <c r="CV51" s="4">
        <f t="shared" si="70"/>
        <v>492.5821470607782</v>
      </c>
      <c r="CW51" s="4">
        <f t="shared" si="70"/>
        <v>491.57312877066647</v>
      </c>
      <c r="CX51" s="4">
        <f t="shared" si="70"/>
        <v>490.5637552817725</v>
      </c>
      <c r="CY51" s="4">
        <f t="shared" si="70"/>
        <v>489.55403042375906</v>
      </c>
      <c r="CZ51" s="4">
        <f t="shared" si="70"/>
        <v>488.54395804741125</v>
      </c>
      <c r="DA51" s="4">
        <f t="shared" si="70"/>
        <v>487.53354202472042</v>
      </c>
      <c r="DB51" s="4">
        <f t="shared" si="70"/>
        <v>486.52278624896712</v>
      </c>
      <c r="DC51" s="4">
        <f t="shared" si="70"/>
        <v>485.51169463480824</v>
      </c>
      <c r="DD51" s="4">
        <f t="shared" si="70"/>
        <v>484.50027111836334</v>
      </c>
      <c r="DE51" s="4">
        <f t="shared" si="70"/>
        <v>483.48851965729523</v>
      </c>
      <c r="DF51" s="4">
        <f t="shared" si="70"/>
        <v>482.47644423089923</v>
      </c>
      <c r="DG51" s="4">
        <f t="shared" si="70"/>
        <v>481.4640488401933</v>
      </c>
      <c r="DH51" s="4">
        <f t="shared" si="70"/>
        <v>480.45133750799414</v>
      </c>
      <c r="DI51" s="4">
        <f t="shared" si="70"/>
        <v>479.438314279015</v>
      </c>
      <c r="DJ51" s="4">
        <f t="shared" si="70"/>
        <v>478.42498321994526</v>
      </c>
      <c r="DK51" s="4">
        <f t="shared" si="70"/>
        <v>477.41134841954135</v>
      </c>
      <c r="DL51" s="4">
        <f t="shared" si="70"/>
        <v>476.39741398871388</v>
      </c>
      <c r="DM51" s="4">
        <f t="shared" si="70"/>
        <v>475.38318406061421</v>
      </c>
      <c r="DN51" s="4">
        <f t="shared" si="70"/>
        <v>474.36866279072638</v>
      </c>
      <c r="DO51" s="4">
        <f t="shared" si="70"/>
        <v>473.35385435695162</v>
      </c>
      <c r="DP51" s="4">
        <f t="shared" si="70"/>
        <v>472.33876295969958</v>
      </c>
      <c r="DQ51" s="4">
        <f t="shared" si="70"/>
        <v>471.32339282197722</v>
      </c>
      <c r="DR51" s="4">
        <f t="shared" si="70"/>
        <v>470.30774818947975</v>
      </c>
      <c r="DS51" s="4">
        <f t="shared" si="70"/>
        <v>469.2918333306784</v>
      </c>
      <c r="DT51" s="4">
        <f t="shared" si="70"/>
        <v>468.27565253691114</v>
      </c>
      <c r="DU51" s="4">
        <f t="shared" si="70"/>
        <v>467.25921012247431</v>
      </c>
      <c r="DV51" s="4">
        <f t="shared" si="70"/>
        <v>466.24251042471496</v>
      </c>
      <c r="DW51" s="4">
        <f t="shared" si="70"/>
        <v>465.22555780411722</v>
      </c>
      <c r="DX51" s="4">
        <f t="shared" si="70"/>
        <v>464.20835664439915</v>
      </c>
      <c r="DY51" s="4">
        <f t="shared" si="70"/>
        <v>463.1909113526026</v>
      </c>
      <c r="DZ51" s="4">
        <f t="shared" si="70"/>
        <v>462.17322635918299</v>
      </c>
      <c r="EA51" s="4">
        <f t="shared" si="70"/>
        <v>461.155306118108</v>
      </c>
      <c r="EB51" s="4">
        <f t="shared" ref="EB51:GM51" si="71">EB49-EB50</f>
        <v>460.13715510694351</v>
      </c>
      <c r="EC51" s="4">
        <f t="shared" si="71"/>
        <v>459.11877782695274</v>
      </c>
      <c r="ED51" s="4">
        <f t="shared" si="71"/>
        <v>458.10017880318446</v>
      </c>
      <c r="EE51" s="4">
        <f t="shared" si="71"/>
        <v>457.08136258457216</v>
      </c>
      <c r="EF51" s="4">
        <f t="shared" si="71"/>
        <v>456.06233374402541</v>
      </c>
      <c r="EG51" s="4">
        <f t="shared" si="71"/>
        <v>455.04309687852492</v>
      </c>
      <c r="EH51" s="4">
        <f t="shared" si="71"/>
        <v>454.02365660921578</v>
      </c>
      <c r="EI51" s="4">
        <f t="shared" si="71"/>
        <v>453.00401758150679</v>
      </c>
      <c r="EJ51" s="4">
        <f t="shared" si="71"/>
        <v>451.98418446516484</v>
      </c>
      <c r="EK51" s="4">
        <f t="shared" si="71"/>
        <v>450.9641619544052</v>
      </c>
      <c r="EL51" s="4">
        <f t="shared" si="71"/>
        <v>449.94395476799559</v>
      </c>
      <c r="EM51" s="4">
        <f t="shared" si="71"/>
        <v>448.92356764935107</v>
      </c>
      <c r="EN51" s="4">
        <f t="shared" si="71"/>
        <v>447.90300536662767</v>
      </c>
      <c r="EO51" s="4">
        <f t="shared" si="71"/>
        <v>446.88227271282153</v>
      </c>
      <c r="EP51" s="4">
        <f t="shared" si="71"/>
        <v>445.8613745058683</v>
      </c>
      <c r="EQ51" s="4">
        <f t="shared" si="71"/>
        <v>444.84031558873949</v>
      </c>
      <c r="ER51" s="4">
        <f t="shared" si="71"/>
        <v>443.81910082954096</v>
      </c>
      <c r="ES51" s="4">
        <f t="shared" si="71"/>
        <v>442.79773512161023</v>
      </c>
      <c r="ET51" s="4">
        <f t="shared" si="71"/>
        <v>441.7762233836213</v>
      </c>
      <c r="EU51" s="4">
        <f t="shared" si="71"/>
        <v>440.75457055967672</v>
      </c>
      <c r="EV51" s="4">
        <f t="shared" si="71"/>
        <v>439.73278161941153</v>
      </c>
      <c r="EW51" s="4">
        <f t="shared" si="71"/>
        <v>438.71086155809371</v>
      </c>
      <c r="EX51" s="4">
        <f t="shared" si="71"/>
        <v>437.68881539672202</v>
      </c>
      <c r="EY51" s="4">
        <f t="shared" si="71"/>
        <v>436.66664818213303</v>
      </c>
      <c r="EZ51" s="4">
        <f t="shared" si="71"/>
        <v>435.6443649870921</v>
      </c>
      <c r="FA51" s="4">
        <f t="shared" si="71"/>
        <v>434.62197091040343</v>
      </c>
      <c r="FB51" s="4">
        <f t="shared" si="71"/>
        <v>433.59947107701146</v>
      </c>
      <c r="FC51" s="4">
        <f t="shared" si="71"/>
        <v>432.57687063809954</v>
      </c>
      <c r="FD51" s="4">
        <f t="shared" si="71"/>
        <v>431.55417477119317</v>
      </c>
      <c r="FE51" s="4">
        <f t="shared" si="71"/>
        <v>430.53138868026826</v>
      </c>
      <c r="FF51" s="4">
        <f t="shared" si="71"/>
        <v>429.50851759584748</v>
      </c>
      <c r="FG51" s="4">
        <f t="shared" si="71"/>
        <v>428.48556677510669</v>
      </c>
      <c r="FH51" s="4">
        <f t="shared" si="71"/>
        <v>427.46254150198365</v>
      </c>
      <c r="FI51" s="4">
        <f t="shared" si="71"/>
        <v>426.43944708727531</v>
      </c>
      <c r="FJ51" s="4">
        <f t="shared" si="71"/>
        <v>425.41628886874832</v>
      </c>
      <c r="FK51" s="4">
        <f t="shared" si="71"/>
        <v>424.39307221124136</v>
      </c>
      <c r="FL51" s="4">
        <f t="shared" si="71"/>
        <v>423.36980250677061</v>
      </c>
      <c r="FM51" s="4">
        <f t="shared" si="71"/>
        <v>422.34648517463938</v>
      </c>
      <c r="FN51" s="4">
        <f t="shared" si="71"/>
        <v>421.32312566154133</v>
      </c>
      <c r="FO51" s="4">
        <f t="shared" si="71"/>
        <v>420.2997294416673</v>
      </c>
      <c r="FP51" s="4">
        <f t="shared" si="71"/>
        <v>419.27630201681359</v>
      </c>
      <c r="FQ51" s="4">
        <f t="shared" si="71"/>
        <v>418.25284891649153</v>
      </c>
      <c r="FR51" s="4">
        <f t="shared" si="71"/>
        <v>417.22937569802934</v>
      </c>
      <c r="FS51" s="4">
        <f t="shared" si="71"/>
        <v>416.20588794668856</v>
      </c>
      <c r="FT51" s="4">
        <f t="shared" si="71"/>
        <v>415.1823912757668</v>
      </c>
      <c r="FU51" s="4">
        <f t="shared" si="71"/>
        <v>414.15889132670827</v>
      </c>
      <c r="FV51" s="4">
        <f t="shared" si="71"/>
        <v>413.13539376921653</v>
      </c>
      <c r="FW51" s="4">
        <f t="shared" si="71"/>
        <v>412.11190430136048</v>
      </c>
      <c r="FX51" s="4">
        <f t="shared" si="71"/>
        <v>411.0884286496821</v>
      </c>
      <c r="FY51" s="4">
        <f t="shared" si="71"/>
        <v>410.0649725693188</v>
      </c>
      <c r="FZ51" s="4">
        <f t="shared" si="71"/>
        <v>409.04154184410254</v>
      </c>
      <c r="GA51" s="4">
        <f t="shared" si="71"/>
        <v>408.0181422866749</v>
      </c>
      <c r="GB51" s="4">
        <f t="shared" si="71"/>
        <v>406.99477973860166</v>
      </c>
      <c r="GC51" s="4">
        <f t="shared" si="71"/>
        <v>405.97146007048241</v>
      </c>
      <c r="GD51" s="4">
        <f t="shared" si="71"/>
        <v>404.9481891820642</v>
      </c>
      <c r="GE51" s="4">
        <f t="shared" si="71"/>
        <v>403.92497300235618</v>
      </c>
      <c r="GF51" s="4">
        <f t="shared" si="71"/>
        <v>402.90181748973828</v>
      </c>
      <c r="GG51" s="4">
        <f t="shared" si="71"/>
        <v>401.87872863208167</v>
      </c>
      <c r="GH51" s="4">
        <f t="shared" si="71"/>
        <v>400.85571244685752</v>
      </c>
      <c r="GI51" s="4">
        <f t="shared" si="71"/>
        <v>399.83277498125653</v>
      </c>
      <c r="GJ51" s="4">
        <f t="shared" si="71"/>
        <v>398.80992231229766</v>
      </c>
      <c r="GK51" s="4">
        <f t="shared" si="71"/>
        <v>397.78716054695178</v>
      </c>
      <c r="GL51" s="4">
        <f t="shared" si="71"/>
        <v>396.76449582225132</v>
      </c>
      <c r="GM51" s="4">
        <f t="shared" si="71"/>
        <v>395.74193430540936</v>
      </c>
      <c r="GN51" s="4">
        <f t="shared" ref="GN51:IV51" si="72">GN49-GN50</f>
        <v>394.71948219393653</v>
      </c>
      <c r="GO51" s="4">
        <f t="shared" si="72"/>
        <v>393.69714571575605</v>
      </c>
      <c r="GP51" s="4">
        <f t="shared" si="72"/>
        <v>392.67493112932289</v>
      </c>
      <c r="GQ51" s="4">
        <f t="shared" si="72"/>
        <v>391.6528447237456</v>
      </c>
      <c r="GR51" s="4">
        <f t="shared" si="72"/>
        <v>390.63089281889688</v>
      </c>
      <c r="GS51" s="4">
        <f t="shared" si="72"/>
        <v>389.60908176553721</v>
      </c>
      <c r="GT51" s="4">
        <f t="shared" si="72"/>
        <v>388.5874179454363</v>
      </c>
      <c r="GU51" s="4">
        <f t="shared" si="72"/>
        <v>387.56590777148767</v>
      </c>
      <c r="GV51" s="4">
        <f t="shared" si="72"/>
        <v>386.54455768783237</v>
      </c>
      <c r="GW51" s="4">
        <f t="shared" si="72"/>
        <v>385.52337416997807</v>
      </c>
      <c r="GX51" s="4">
        <f t="shared" si="72"/>
        <v>384.50236372492145</v>
      </c>
      <c r="GY51" s="4">
        <f t="shared" si="72"/>
        <v>383.48153289126867</v>
      </c>
      <c r="GZ51" s="4">
        <f t="shared" si="72"/>
        <v>382.46088823935634</v>
      </c>
      <c r="HA51" s="4">
        <f t="shared" si="72"/>
        <v>381.4404363713752</v>
      </c>
      <c r="HB51" s="4">
        <f t="shared" si="72"/>
        <v>380.42018392149384</v>
      </c>
      <c r="HC51" s="4">
        <f t="shared" si="72"/>
        <v>379.4001375559792</v>
      </c>
      <c r="HD51" s="4">
        <f t="shared" si="72"/>
        <v>378.3803039733225</v>
      </c>
      <c r="HE51" s="4">
        <f t="shared" si="72"/>
        <v>377.36068990436206</v>
      </c>
      <c r="HF51" s="4">
        <f t="shared" si="72"/>
        <v>376.34130211240836</v>
      </c>
      <c r="HG51" s="4">
        <f t="shared" si="72"/>
        <v>375.32214739336951</v>
      </c>
      <c r="HH51" s="4">
        <f t="shared" si="72"/>
        <v>374.30323257587543</v>
      </c>
      <c r="HI51" s="4">
        <f t="shared" si="72"/>
        <v>373.28456452140472</v>
      </c>
      <c r="HJ51" s="4">
        <f t="shared" si="72"/>
        <v>372.26615012441016</v>
      </c>
      <c r="HK51" s="4">
        <f t="shared" si="72"/>
        <v>371.24799631244605</v>
      </c>
      <c r="HL51" s="4">
        <f t="shared" si="72"/>
        <v>370.23011004629552</v>
      </c>
      <c r="HM51" s="4">
        <f t="shared" si="72"/>
        <v>369.21249832009653</v>
      </c>
      <c r="HN51" s="4">
        <f t="shared" si="72"/>
        <v>368.19516816147416</v>
      </c>
      <c r="HO51" s="4">
        <f t="shared" si="72"/>
        <v>367.17812663166433</v>
      </c>
      <c r="HP51" s="4">
        <f t="shared" si="72"/>
        <v>366.16138082564521</v>
      </c>
      <c r="HQ51" s="4">
        <f t="shared" si="72"/>
        <v>365.14493787226547</v>
      </c>
      <c r="HR51" s="4">
        <f t="shared" si="72"/>
        <v>364.12880493437888</v>
      </c>
      <c r="HS51" s="4">
        <f t="shared" si="72"/>
        <v>363.11298920896434</v>
      </c>
      <c r="HT51" s="4">
        <f t="shared" si="72"/>
        <v>362.09749792727052</v>
      </c>
      <c r="HU51" s="4">
        <f t="shared" si="72"/>
        <v>361.08233835493456</v>
      </c>
      <c r="HV51" s="4">
        <f t="shared" si="72"/>
        <v>360.06751779212254</v>
      </c>
      <c r="HW51" s="4">
        <f t="shared" si="72"/>
        <v>359.05304357365731</v>
      </c>
      <c r="HX51" s="4">
        <f t="shared" si="72"/>
        <v>358.03892306915259</v>
      </c>
      <c r="HY51" s="4">
        <f t="shared" si="72"/>
        <v>357.02516368314673</v>
      </c>
      <c r="HZ51" s="4">
        <f t="shared" si="72"/>
        <v>356.01177285523363</v>
      </c>
      <c r="IA51" s="4">
        <f t="shared" si="72"/>
        <v>354.99875806020191</v>
      </c>
      <c r="IB51" s="4">
        <f t="shared" si="72"/>
        <v>353.98612680816314</v>
      </c>
      <c r="IC51" s="4">
        <f t="shared" si="72"/>
        <v>352.97388664469327</v>
      </c>
      <c r="ID51" s="4">
        <f t="shared" si="72"/>
        <v>351.96204515096542</v>
      </c>
      <c r="IE51" s="4">
        <f t="shared" si="72"/>
        <v>350.95060994388314</v>
      </c>
      <c r="IF51" s="4">
        <f t="shared" si="72"/>
        <v>349.93958867622132</v>
      </c>
      <c r="IG51" s="4">
        <f t="shared" si="72"/>
        <v>348.92898903676314</v>
      </c>
      <c r="IH51" s="4">
        <f t="shared" si="72"/>
        <v>347.91881875043327</v>
      </c>
      <c r="II51" s="4">
        <f t="shared" si="72"/>
        <v>346.90908557843886</v>
      </c>
      <c r="IJ51" s="4">
        <f t="shared" si="72"/>
        <v>345.89979731841004</v>
      </c>
      <c r="IK51" s="4">
        <f t="shared" si="72"/>
        <v>344.89096180453589</v>
      </c>
      <c r="IL51" s="4">
        <f t="shared" si="72"/>
        <v>343.88258690770272</v>
      </c>
      <c r="IM51" s="4">
        <f t="shared" si="72"/>
        <v>342.87468053563816</v>
      </c>
      <c r="IN51" s="4">
        <f t="shared" si="72"/>
        <v>341.86725063304993</v>
      </c>
      <c r="IO51" s="4">
        <f t="shared" si="72"/>
        <v>340.86030518176312</v>
      </c>
      <c r="IP51" s="4">
        <f t="shared" si="72"/>
        <v>339.85385220086846</v>
      </c>
      <c r="IQ51" s="4">
        <f t="shared" si="72"/>
        <v>338.84789974685827</v>
      </c>
      <c r="IR51" s="4">
        <f t="shared" si="72"/>
        <v>337.84245591377339</v>
      </c>
      <c r="IS51" s="4">
        <f t="shared" si="72"/>
        <v>336.83752883334273</v>
      </c>
      <c r="IT51" s="4">
        <f t="shared" si="72"/>
        <v>335.83312667512882</v>
      </c>
      <c r="IU51" s="4">
        <f t="shared" si="72"/>
        <v>334.82925764667107</v>
      </c>
      <c r="IV51" s="4">
        <f t="shared" si="72"/>
        <v>333.82592999362987</v>
      </c>
    </row>
    <row r="52" spans="1:256" s="4" customFormat="1" x14ac:dyDescent="0.2">
      <c r="A52" t="s">
        <v>76</v>
      </c>
      <c r="C52" s="4">
        <f>B53*(1+$B$20/12)</f>
        <v>38528</v>
      </c>
      <c r="D52" s="4">
        <f t="shared" ref="D52:BO52" si="73">C53*(1+$B$20/12)</f>
        <v>39246.631996912482</v>
      </c>
      <c r="E52" s="4">
        <f t="shared" si="73"/>
        <v>39966.696869330102</v>
      </c>
      <c r="F52" s="4">
        <f t="shared" si="73"/>
        <v>40688.198752978635</v>
      </c>
      <c r="G52" s="4">
        <f t="shared" si="73"/>
        <v>41411.141799514568</v>
      </c>
      <c r="H52" s="4">
        <f t="shared" si="73"/>
        <v>42135.530176592474</v>
      </c>
      <c r="I52" s="4">
        <f t="shared" si="73"/>
        <v>42861.368067932686</v>
      </c>
      <c r="J52" s="4">
        <f t="shared" si="73"/>
        <v>43588.659673389237</v>
      </c>
      <c r="K52" s="4">
        <f t="shared" si="73"/>
        <v>44317.409209018129</v>
      </c>
      <c r="L52" s="4">
        <f t="shared" si="73"/>
        <v>45047.620907145851</v>
      </c>
      <c r="M52" s="4">
        <f t="shared" si="73"/>
        <v>45779.299016438184</v>
      </c>
      <c r="N52" s="4">
        <f t="shared" si="73"/>
        <v>46512.44780196932</v>
      </c>
      <c r="O52" s="4">
        <f t="shared" si="73"/>
        <v>47247.071545291263</v>
      </c>
      <c r="P52" s="4">
        <f t="shared" si="73"/>
        <v>47983.174544503527</v>
      </c>
      <c r="Q52" s="4">
        <f t="shared" si="73"/>
        <v>48720.761114323097</v>
      </c>
      <c r="R52" s="4">
        <f t="shared" si="73"/>
        <v>49459.835586154732</v>
      </c>
      <c r="S52" s="4">
        <f t="shared" si="73"/>
        <v>50200.402308161523</v>
      </c>
      <c r="T52" s="4">
        <f t="shared" si="73"/>
        <v>50942.465645335782</v>
      </c>
      <c r="U52" s="4">
        <f t="shared" si="73"/>
        <v>51686.029979570209</v>
      </c>
      <c r="V52" s="4">
        <f t="shared" si="73"/>
        <v>52431.099709729351</v>
      </c>
      <c r="W52" s="4">
        <f t="shared" si="73"/>
        <v>53177.679251721391</v>
      </c>
      <c r="X52" s="4">
        <f t="shared" si="73"/>
        <v>53925.773038570209</v>
      </c>
      <c r="Y52" s="4">
        <f t="shared" si="73"/>
        <v>54675.385520487769</v>
      </c>
      <c r="Z52" s="4">
        <f t="shared" si="73"/>
        <v>55426.521164946789</v>
      </c>
      <c r="AA52" s="4">
        <f t="shared" si="73"/>
        <v>56179.184456753734</v>
      </c>
      <c r="AB52" s="4">
        <f t="shared" si="73"/>
        <v>56933.379898122126</v>
      </c>
      <c r="AC52" s="4">
        <f t="shared" si="73"/>
        <v>57689.112008746124</v>
      </c>
      <c r="AD52" s="4">
        <f t="shared" si="73"/>
        <v>58446.385325874449</v>
      </c>
      <c r="AE52" s="4">
        <f t="shared" si="73"/>
        <v>59205.204404384596</v>
      </c>
      <c r="AF52" s="4">
        <f t="shared" si="73"/>
        <v>59965.573816857388</v>
      </c>
      <c r="AG52" s="4">
        <f t="shared" si="73"/>
        <v>60727.498153651824</v>
      </c>
      <c r="AH52" s="4">
        <f t="shared" si="73"/>
        <v>61490.982022980206</v>
      </c>
      <c r="AI52" s="4">
        <f t="shared" si="73"/>
        <v>62256.030050983682</v>
      </c>
      <c r="AJ52" s="4">
        <f t="shared" si="73"/>
        <v>63022.646881807967</v>
      </c>
      <c r="AK52" s="4">
        <f t="shared" si="73"/>
        <v>63790.837177679532</v>
      </c>
      <c r="AL52" s="4">
        <f t="shared" si="73"/>
        <v>64560.605618981986</v>
      </c>
      <c r="AM52" s="4">
        <f t="shared" si="73"/>
        <v>65331.956904332874</v>
      </c>
      <c r="AN52" s="4">
        <f t="shared" si="73"/>
        <v>66104.895750660711</v>
      </c>
      <c r="AO52" s="4">
        <f t="shared" si="73"/>
        <v>66879.426893282434</v>
      </c>
      <c r="AP52" s="4">
        <f t="shared" si="73"/>
        <v>67655.555085981061</v>
      </c>
      <c r="AQ52" s="4">
        <f t="shared" si="73"/>
        <v>68433.285101083849</v>
      </c>
      <c r="AR52" s="4">
        <f t="shared" si="73"/>
        <v>69212.62172954058</v>
      </c>
      <c r="AS52" s="4">
        <f t="shared" si="73"/>
        <v>69993.569781002312</v>
      </c>
      <c r="AT52" s="4">
        <f t="shared" si="73"/>
        <v>70776.134083900411</v>
      </c>
      <c r="AU52" s="4">
        <f t="shared" si="73"/>
        <v>71560.31948552595</v>
      </c>
      <c r="AV52" s="4">
        <f t="shared" si="73"/>
        <v>72346.130852109389</v>
      </c>
      <c r="AW52" s="4">
        <f t="shared" si="73"/>
        <v>73133.573068900616</v>
      </c>
      <c r="AX52" s="4">
        <f t="shared" si="73"/>
        <v>73922.65104024933</v>
      </c>
      <c r="AY52" s="4">
        <f t="shared" si="73"/>
        <v>74713.369689685773</v>
      </c>
      <c r="AZ52" s="4">
        <f t="shared" si="73"/>
        <v>75505.733960001773</v>
      </c>
      <c r="BA52" s="4">
        <f t="shared" si="73"/>
        <v>76299.748813332073</v>
      </c>
      <c r="BB52" s="4">
        <f t="shared" si="73"/>
        <v>77095.419231236214</v>
      </c>
      <c r="BC52" s="4">
        <f t="shared" si="73"/>
        <v>77892.750214780448</v>
      </c>
      <c r="BD52" s="4">
        <f t="shared" si="73"/>
        <v>78691.746784620293</v>
      </c>
      <c r="BE52" s="4">
        <f t="shared" si="73"/>
        <v>79492.413981083184</v>
      </c>
      <c r="BF52" s="4">
        <f t="shared" si="73"/>
        <v>80294.756864251671</v>
      </c>
      <c r="BG52" s="4">
        <f t="shared" si="73"/>
        <v>81098.78051404687</v>
      </c>
      <c r="BH52" s="4">
        <f t="shared" si="73"/>
        <v>81904.490030312256</v>
      </c>
      <c r="BI52" s="4">
        <f t="shared" si="73"/>
        <v>82711.890532897814</v>
      </c>
      <c r="BJ52" s="4">
        <f t="shared" si="73"/>
        <v>83520.987161744575</v>
      </c>
      <c r="BK52" s="4">
        <f t="shared" si="73"/>
        <v>84331.785076969492</v>
      </c>
      <c r="BL52" s="4">
        <f t="shared" si="73"/>
        <v>85144.28945895069</v>
      </c>
      <c r="BM52" s="4">
        <f t="shared" si="73"/>
        <v>85958.505508412956</v>
      </c>
      <c r="BN52" s="4">
        <f t="shared" si="73"/>
        <v>86774.438446513785</v>
      </c>
      <c r="BO52" s="4">
        <f t="shared" si="73"/>
        <v>87592.093514929642</v>
      </c>
      <c r="BP52" s="4">
        <f t="shared" ref="BP52:EA52" si="74">BO53*(1+$B$20/12)</f>
        <v>88411.47597594258</v>
      </c>
      <c r="BQ52" s="4">
        <f t="shared" si="74"/>
        <v>89232.591112527371</v>
      </c>
      <c r="BR52" s="4">
        <f t="shared" si="74"/>
        <v>90055.444228438777</v>
      </c>
      <c r="BS52" s="4">
        <f t="shared" si="74"/>
        <v>90880.040648299429</v>
      </c>
      <c r="BT52" s="4">
        <f t="shared" si="74"/>
        <v>91706.385717687837</v>
      </c>
      <c r="BU52" s="4">
        <f t="shared" si="74"/>
        <v>92534.484803226922</v>
      </c>
      <c r="BV52" s="4">
        <f t="shared" si="74"/>
        <v>93364.343292672929</v>
      </c>
      <c r="BW52" s="4">
        <f t="shared" si="74"/>
        <v>94195.966595004604</v>
      </c>
      <c r="BX52" s="4">
        <f t="shared" si="74"/>
        <v>95029.360140512814</v>
      </c>
      <c r="BY52" s="4">
        <f t="shared" si="74"/>
        <v>95864.529380890526</v>
      </c>
      <c r="BZ52" s="4">
        <f t="shared" si="74"/>
        <v>96701.479789323203</v>
      </c>
      <c r="CA52" s="4">
        <f t="shared" si="74"/>
        <v>97540.216860579501</v>
      </c>
      <c r="CB52" s="4">
        <f t="shared" si="74"/>
        <v>98380.746111102402</v>
      </c>
      <c r="CC52" s="4">
        <f t="shared" si="74"/>
        <v>99223.073079100708</v>
      </c>
      <c r="CD52" s="4">
        <f t="shared" si="74"/>
        <v>100067.20332464093</v>
      </c>
      <c r="CE52" s="4">
        <f t="shared" si="74"/>
        <v>100913.1424297395</v>
      </c>
      <c r="CF52" s="4">
        <f t="shared" si="74"/>
        <v>101760.89599845554</v>
      </c>
      <c r="CG52" s="4">
        <f t="shared" si="74"/>
        <v>102610.46965698378</v>
      </c>
      <c r="CH52" s="4">
        <f t="shared" si="74"/>
        <v>103461.86905374807</v>
      </c>
      <c r="CI52" s="4">
        <f t="shared" si="74"/>
        <v>104315.09985949509</v>
      </c>
      <c r="CJ52" s="4">
        <f t="shared" si="74"/>
        <v>105170.1677673887</v>
      </c>
      <c r="CK52" s="4">
        <f t="shared" si="74"/>
        <v>106027.07849310442</v>
      </c>
      <c r="CL52" s="4">
        <f t="shared" si="74"/>
        <v>106885.83777492451</v>
      </c>
      <c r="CM52" s="4">
        <f t="shared" si="74"/>
        <v>107746.45137383332</v>
      </c>
      <c r="CN52" s="4">
        <f t="shared" si="74"/>
        <v>108608.92507361309</v>
      </c>
      <c r="CO52" s="4">
        <f t="shared" si="74"/>
        <v>109473.26468094016</v>
      </c>
      <c r="CP52" s="4">
        <f t="shared" si="74"/>
        <v>110339.47602548155</v>
      </c>
      <c r="CQ52" s="4">
        <f t="shared" si="74"/>
        <v>111207.56495999194</v>
      </c>
      <c r="CR52" s="4">
        <f t="shared" si="74"/>
        <v>112077.53736041112</v>
      </c>
      <c r="CS52" s="4">
        <f t="shared" si="74"/>
        <v>112949.39912596178</v>
      </c>
      <c r="CT52" s="4">
        <f t="shared" si="74"/>
        <v>113823.15617924769</v>
      </c>
      <c r="CU52" s="4">
        <f t="shared" si="74"/>
        <v>114698.8144663524</v>
      </c>
      <c r="CV52" s="4">
        <f t="shared" si="74"/>
        <v>115576.37995693821</v>
      </c>
      <c r="CW52" s="4">
        <f t="shared" si="74"/>
        <v>116455.85864434566</v>
      </c>
      <c r="CX52" s="4">
        <f t="shared" si="74"/>
        <v>117337.25654569338</v>
      </c>
      <c r="CY52" s="4">
        <f t="shared" si="74"/>
        <v>118220.57970197841</v>
      </c>
      <c r="CZ52" s="4">
        <f t="shared" si="74"/>
        <v>119105.83417817685</v>
      </c>
      <c r="DA52" s="4">
        <f t="shared" si="74"/>
        <v>119993.02606334501</v>
      </c>
      <c r="DB52" s="4">
        <f t="shared" si="74"/>
        <v>120882.16147072097</v>
      </c>
      <c r="DC52" s="4">
        <f t="shared" si="74"/>
        <v>121773.24653782652</v>
      </c>
      <c r="DD52" s="4">
        <f t="shared" si="74"/>
        <v>122666.28742656953</v>
      </c>
      <c r="DE52" s="4">
        <f t="shared" si="74"/>
        <v>123561.29032334685</v>
      </c>
      <c r="DF52" s="4">
        <f t="shared" si="74"/>
        <v>124458.26143914749</v>
      </c>
      <c r="DG52" s="4">
        <f t="shared" si="74"/>
        <v>125357.20700965634</v>
      </c>
      <c r="DH52" s="4">
        <f t="shared" si="74"/>
        <v>126258.1332953582</v>
      </c>
      <c r="DI52" s="4">
        <f t="shared" si="74"/>
        <v>127161.04658164243</v>
      </c>
      <c r="DJ52" s="4">
        <f t="shared" si="74"/>
        <v>128065.95317890786</v>
      </c>
      <c r="DK52" s="4">
        <f t="shared" si="74"/>
        <v>128972.85942266823</v>
      </c>
      <c r="DL52" s="4">
        <f t="shared" si="74"/>
        <v>129881.77167365808</v>
      </c>
      <c r="DM52" s="4">
        <f t="shared" si="74"/>
        <v>130792.69631793896</v>
      </c>
      <c r="DN52" s="4">
        <f t="shared" si="74"/>
        <v>131705.63976700624</v>
      </c>
      <c r="DO52" s="4">
        <f t="shared" si="74"/>
        <v>132620.60845789633</v>
      </c>
      <c r="DP52" s="4">
        <f t="shared" si="74"/>
        <v>133537.60885329414</v>
      </c>
      <c r="DQ52" s="4">
        <f t="shared" si="74"/>
        <v>134456.64744164137</v>
      </c>
      <c r="DR52" s="4">
        <f t="shared" si="74"/>
        <v>135377.73073724488</v>
      </c>
      <c r="DS52" s="4">
        <f t="shared" si="74"/>
        <v>136300.86528038583</v>
      </c>
      <c r="DT52" s="4">
        <f t="shared" si="74"/>
        <v>137226.05763742889</v>
      </c>
      <c r="DU52" s="4">
        <f t="shared" si="74"/>
        <v>138153.31440093237</v>
      </c>
      <c r="DV52" s="4">
        <f t="shared" si="74"/>
        <v>139082.64218975839</v>
      </c>
      <c r="DW52" s="4">
        <f t="shared" si="74"/>
        <v>140014.04764918375</v>
      </c>
      <c r="DX52" s="4">
        <f t="shared" si="74"/>
        <v>140947.53745101116</v>
      </c>
      <c r="DY52" s="4">
        <f t="shared" si="74"/>
        <v>141883.11829368107</v>
      </c>
      <c r="DZ52" s="4">
        <f t="shared" si="74"/>
        <v>142820.79690238379</v>
      </c>
      <c r="EA52" s="4">
        <f t="shared" si="74"/>
        <v>143760.58002917212</v>
      </c>
      <c r="EB52" s="4">
        <f t="shared" ref="EB52:GM52" si="75">EA53*(1+$B$20/12)</f>
        <v>144702.47445307457</v>
      </c>
      <c r="EC52" s="4">
        <f t="shared" si="75"/>
        <v>145646.48698020878</v>
      </c>
      <c r="ED52" s="4">
        <f t="shared" si="75"/>
        <v>146592.62444389585</v>
      </c>
      <c r="EE52" s="4">
        <f t="shared" si="75"/>
        <v>147540.89370477473</v>
      </c>
      <c r="EF52" s="4">
        <f t="shared" si="75"/>
        <v>148491.30165091719</v>
      </c>
      <c r="EG52" s="4">
        <f t="shared" si="75"/>
        <v>149443.85519794346</v>
      </c>
      <c r="EH52" s="4">
        <f t="shared" si="75"/>
        <v>150398.56128913804</v>
      </c>
      <c r="EI52" s="4">
        <f t="shared" si="75"/>
        <v>151355.42689556646</v>
      </c>
      <c r="EJ52" s="4">
        <f t="shared" si="75"/>
        <v>152314.4590161918</v>
      </c>
      <c r="EK52" s="4">
        <f t="shared" si="75"/>
        <v>153275.66467799249</v>
      </c>
      <c r="EL52" s="4">
        <f t="shared" si="75"/>
        <v>154239.05093608005</v>
      </c>
      <c r="EM52" s="4">
        <f t="shared" si="75"/>
        <v>155204.62487381758</v>
      </c>
      <c r="EN52" s="4">
        <f t="shared" si="75"/>
        <v>156172.39360293851</v>
      </c>
      <c r="EO52" s="4">
        <f t="shared" si="75"/>
        <v>157142.36426366615</v>
      </c>
      <c r="EP52" s="4">
        <f t="shared" si="75"/>
        <v>158114.54402483359</v>
      </c>
      <c r="EQ52" s="4">
        <f t="shared" si="75"/>
        <v>159088.94008400393</v>
      </c>
      <c r="ER52" s="4">
        <f t="shared" si="75"/>
        <v>160065.5596675913</v>
      </c>
      <c r="ES52" s="4">
        <f t="shared" si="75"/>
        <v>161044.41003098225</v>
      </c>
      <c r="ET52" s="4">
        <f t="shared" si="75"/>
        <v>162025.49845865753</v>
      </c>
      <c r="EU52" s="4">
        <f t="shared" si="75"/>
        <v>163008.83226431464</v>
      </c>
      <c r="EV52" s="4">
        <f t="shared" si="75"/>
        <v>163994.41879099054</v>
      </c>
      <c r="EW52" s="4">
        <f t="shared" si="75"/>
        <v>164982.26541118533</v>
      </c>
      <c r="EX52" s="4">
        <f t="shared" si="75"/>
        <v>165972.37952698593</v>
      </c>
      <c r="EY52" s="4">
        <f t="shared" si="75"/>
        <v>166964.76857019062</v>
      </c>
      <c r="EZ52" s="4">
        <f t="shared" si="75"/>
        <v>167959.44000243398</v>
      </c>
      <c r="FA52" s="4">
        <f t="shared" si="75"/>
        <v>168956.40131531248</v>
      </c>
      <c r="FB52" s="4">
        <f t="shared" si="75"/>
        <v>169955.66003051031</v>
      </c>
      <c r="FC52" s="4">
        <f t="shared" si="75"/>
        <v>170957.22369992596</v>
      </c>
      <c r="FD52" s="4">
        <f t="shared" si="75"/>
        <v>171961.09990579929</v>
      </c>
      <c r="FE52" s="4">
        <f t="shared" si="75"/>
        <v>172967.29626083907</v>
      </c>
      <c r="FF52" s="4">
        <f t="shared" si="75"/>
        <v>173975.82040835108</v>
      </c>
      <c r="FG52" s="4">
        <f t="shared" si="75"/>
        <v>174986.68002236678</v>
      </c>
      <c r="FH52" s="4">
        <f t="shared" si="75"/>
        <v>175999.88280777237</v>
      </c>
      <c r="FI52" s="4">
        <f t="shared" si="75"/>
        <v>177015.43650043863</v>
      </c>
      <c r="FJ52" s="4">
        <f t="shared" si="75"/>
        <v>178033.34886735099</v>
      </c>
      <c r="FK52" s="4">
        <f t="shared" si="75"/>
        <v>179053.62770674046</v>
      </c>
      <c r="FL52" s="4">
        <f t="shared" si="75"/>
        <v>180076.2808482149</v>
      </c>
      <c r="FM52" s="4">
        <f t="shared" si="75"/>
        <v>181101.31615289074</v>
      </c>
      <c r="FN52" s="4">
        <f t="shared" si="75"/>
        <v>182128.7415135256</v>
      </c>
      <c r="FO52" s="4">
        <f t="shared" si="75"/>
        <v>183158.56485465111</v>
      </c>
      <c r="FP52" s="4">
        <f t="shared" si="75"/>
        <v>184190.79413270642</v>
      </c>
      <c r="FQ52" s="4">
        <f t="shared" si="75"/>
        <v>185225.43733617233</v>
      </c>
      <c r="FR52" s="4">
        <f t="shared" si="75"/>
        <v>186262.50248570577</v>
      </c>
      <c r="FS52" s="4">
        <f t="shared" si="75"/>
        <v>187301.99763427515</v>
      </c>
      <c r="FT52" s="4">
        <f t="shared" si="75"/>
        <v>188343.93086729592</v>
      </c>
      <c r="FU52" s="4">
        <f t="shared" si="75"/>
        <v>189388.31030276694</v>
      </c>
      <c r="FV52" s="4">
        <f t="shared" si="75"/>
        <v>190435.14409140733</v>
      </c>
      <c r="FW52" s="4">
        <f t="shared" si="75"/>
        <v>191484.44041679383</v>
      </c>
      <c r="FX52" s="4">
        <f t="shared" si="75"/>
        <v>192536.20749549885</v>
      </c>
      <c r="FY52" s="4">
        <f t="shared" si="75"/>
        <v>193590.45357722903</v>
      </c>
      <c r="FZ52" s="4">
        <f t="shared" si="75"/>
        <v>194647.18694496434</v>
      </c>
      <c r="GA52" s="4">
        <f t="shared" si="75"/>
        <v>195706.41591509784</v>
      </c>
      <c r="GB52" s="4">
        <f t="shared" si="75"/>
        <v>196768.14883757583</v>
      </c>
      <c r="GC52" s="4">
        <f t="shared" si="75"/>
        <v>197832.39409603883</v>
      </c>
      <c r="GD52" s="4">
        <f t="shared" si="75"/>
        <v>198899.16010796299</v>
      </c>
      <c r="GE52" s="4">
        <f t="shared" si="75"/>
        <v>199968.45532480223</v>
      </c>
      <c r="GF52" s="4">
        <f t="shared" si="75"/>
        <v>201040.28823213064</v>
      </c>
      <c r="GG52" s="4">
        <f t="shared" si="75"/>
        <v>202114.6673497858</v>
      </c>
      <c r="GH52" s="4">
        <f t="shared" si="75"/>
        <v>203191.60123201259</v>
      </c>
      <c r="GI52" s="4">
        <f t="shared" si="75"/>
        <v>204271.09846760766</v>
      </c>
      <c r="GJ52" s="4">
        <f t="shared" si="75"/>
        <v>205353.16768006422</v>
      </c>
      <c r="GK52" s="4">
        <f t="shared" si="75"/>
        <v>206437.81752771779</v>
      </c>
      <c r="GL52" s="4">
        <f t="shared" si="75"/>
        <v>207525.0567038923</v>
      </c>
      <c r="GM52" s="4">
        <f t="shared" si="75"/>
        <v>208614.89393704696</v>
      </c>
      <c r="GN52" s="4">
        <f t="shared" ref="GN52:IV52" si="76">GM53*(1+$B$20/12)</f>
        <v>209707.33799092358</v>
      </c>
      <c r="GO52" s="4">
        <f t="shared" si="76"/>
        <v>210802.39766469458</v>
      </c>
      <c r="GP52" s="4">
        <f t="shared" si="76"/>
        <v>211900.08179311172</v>
      </c>
      <c r="GQ52" s="4">
        <f t="shared" si="76"/>
        <v>213000.3992466552</v>
      </c>
      <c r="GR52" s="4">
        <f t="shared" si="76"/>
        <v>214103.35893168356</v>
      </c>
      <c r="GS52" s="4">
        <f t="shared" si="76"/>
        <v>215208.96979058415</v>
      </c>
      <c r="GT52" s="4">
        <f t="shared" si="76"/>
        <v>216317.2408019242</v>
      </c>
      <c r="GU52" s="4">
        <f t="shared" si="76"/>
        <v>217428.18098060254</v>
      </c>
      <c r="GV52" s="4">
        <f t="shared" si="76"/>
        <v>218541.79937800198</v>
      </c>
      <c r="GW52" s="4">
        <f t="shared" si="76"/>
        <v>219658.10508214211</v>
      </c>
      <c r="GX52" s="4">
        <f t="shared" si="76"/>
        <v>220777.10721783314</v>
      </c>
      <c r="GY52" s="4">
        <f t="shared" si="76"/>
        <v>221898.81494682995</v>
      </c>
      <c r="GZ52" s="4">
        <f t="shared" si="76"/>
        <v>223023.237467987</v>
      </c>
      <c r="HA52" s="4">
        <f t="shared" si="76"/>
        <v>224150.38401741377</v>
      </c>
      <c r="HB52" s="4">
        <f t="shared" si="76"/>
        <v>225280.2638686311</v>
      </c>
      <c r="HC52" s="4">
        <f t="shared" si="76"/>
        <v>226412.88633272779</v>
      </c>
      <c r="HD52" s="4">
        <f t="shared" si="76"/>
        <v>227548.26075851807</v>
      </c>
      <c r="HE52" s="4">
        <f t="shared" si="76"/>
        <v>228686.3965326997</v>
      </c>
      <c r="HF52" s="4">
        <f t="shared" si="76"/>
        <v>229827.30308001276</v>
      </c>
      <c r="HG52" s="4">
        <f t="shared" si="76"/>
        <v>230970.98986339895</v>
      </c>
      <c r="HH52" s="4">
        <f t="shared" si="76"/>
        <v>232117.46638416164</v>
      </c>
      <c r="HI52" s="4">
        <f t="shared" si="76"/>
        <v>233266.74218212665</v>
      </c>
      <c r="HJ52" s="4">
        <f t="shared" si="76"/>
        <v>234418.82683580354</v>
      </c>
      <c r="HK52" s="4">
        <f t="shared" si="76"/>
        <v>235573.72996254775</v>
      </c>
      <c r="HL52" s="4">
        <f t="shared" si="76"/>
        <v>236731.4612187231</v>
      </c>
      <c r="HM52" s="4">
        <f t="shared" si="76"/>
        <v>237892.03029986532</v>
      </c>
      <c r="HN52" s="4">
        <f t="shared" si="76"/>
        <v>239055.44694084604</v>
      </c>
      <c r="HO52" s="4">
        <f t="shared" si="76"/>
        <v>240221.72091603756</v>
      </c>
      <c r="HP52" s="4">
        <f t="shared" si="76"/>
        <v>241390.86203947815</v>
      </c>
      <c r="HQ52" s="4">
        <f t="shared" si="76"/>
        <v>242562.88016503816</v>
      </c>
      <c r="HR52" s="4">
        <f t="shared" si="76"/>
        <v>243737.78518658679</v>
      </c>
      <c r="HS52" s="4">
        <f t="shared" si="76"/>
        <v>244915.58703815957</v>
      </c>
      <c r="HT52" s="4">
        <f t="shared" si="76"/>
        <v>246096.29569412646</v>
      </c>
      <c r="HU52" s="4">
        <f t="shared" si="76"/>
        <v>247279.92116936058</v>
      </c>
      <c r="HV52" s="4">
        <f t="shared" si="76"/>
        <v>248466.47351940791</v>
      </c>
      <c r="HW52" s="4">
        <f t="shared" si="76"/>
        <v>249655.96284065736</v>
      </c>
      <c r="HX52" s="4">
        <f t="shared" si="76"/>
        <v>250848.39927051181</v>
      </c>
      <c r="HY52" s="4">
        <f t="shared" si="76"/>
        <v>252043.7929875596</v>
      </c>
      <c r="HZ52" s="4">
        <f t="shared" si="76"/>
        <v>253242.15421174694</v>
      </c>
      <c r="IA52" s="4">
        <f t="shared" si="76"/>
        <v>254443.49320455088</v>
      </c>
      <c r="IB52" s="4">
        <f t="shared" si="76"/>
        <v>255647.82026915316</v>
      </c>
      <c r="IC52" s="4">
        <f t="shared" si="76"/>
        <v>256855.14575061455</v>
      </c>
      <c r="ID52" s="4">
        <f t="shared" si="76"/>
        <v>258065.48003605011</v>
      </c>
      <c r="IE52" s="4">
        <f t="shared" si="76"/>
        <v>259278.83355480508</v>
      </c>
      <c r="IF52" s="4">
        <f t="shared" si="76"/>
        <v>260495.2167786315</v>
      </c>
      <c r="IG52" s="4">
        <f t="shared" si="76"/>
        <v>261714.64022186541</v>
      </c>
      <c r="IH52" s="4">
        <f t="shared" si="76"/>
        <v>262937.11444160523</v>
      </c>
      <c r="II52" s="4">
        <f t="shared" si="76"/>
        <v>264162.65003789024</v>
      </c>
      <c r="IJ52" s="4">
        <f t="shared" si="76"/>
        <v>265391.25765388028</v>
      </c>
      <c r="IK52" s="4">
        <f t="shared" si="76"/>
        <v>266622.947976036</v>
      </c>
      <c r="IL52" s="4">
        <f t="shared" si="76"/>
        <v>267857.73173430003</v>
      </c>
      <c r="IM52" s="4">
        <f t="shared" si="76"/>
        <v>269095.61970227846</v>
      </c>
      <c r="IN52" s="4">
        <f t="shared" si="76"/>
        <v>270336.6226974235</v>
      </c>
      <c r="IO52" s="4">
        <f t="shared" si="76"/>
        <v>271580.75158121681</v>
      </c>
      <c r="IP52" s="4">
        <f t="shared" si="76"/>
        <v>272828.01725935325</v>
      </c>
      <c r="IQ52" s="4">
        <f t="shared" si="76"/>
        <v>274078.43068192597</v>
      </c>
      <c r="IR52" s="4">
        <f t="shared" si="76"/>
        <v>275332.00284361182</v>
      </c>
      <c r="IS52" s="4">
        <f t="shared" si="76"/>
        <v>276588.74478385737</v>
      </c>
      <c r="IT52" s="4">
        <f t="shared" si="76"/>
        <v>277848.66758706642</v>
      </c>
      <c r="IU52" s="4">
        <f t="shared" si="76"/>
        <v>279111.78238278738</v>
      </c>
      <c r="IV52" s="4">
        <f t="shared" si="76"/>
        <v>280378.1003459022</v>
      </c>
    </row>
    <row r="53" spans="1:256" s="6" customFormat="1" x14ac:dyDescent="0.2">
      <c r="A53" s="5" t="s">
        <v>39</v>
      </c>
      <c r="B53" s="6">
        <f>B46-B50</f>
        <v>38400</v>
      </c>
      <c r="C53" s="6">
        <f>+B53*(1+$B$20/12)+C49-C50</f>
        <v>39116.244515195162</v>
      </c>
      <c r="D53" s="6">
        <f t="shared" ref="D53:BO53" si="77">+C53*(1+$B$20/12)+D49-D50</f>
        <v>39833.917145511725</v>
      </c>
      <c r="E53" s="6">
        <f t="shared" si="77"/>
        <v>40553.022012935515</v>
      </c>
      <c r="F53" s="6">
        <f t="shared" si="77"/>
        <v>41273.563255330133</v>
      </c>
      <c r="G53" s="6">
        <f t="shared" si="77"/>
        <v>41995.545026504122</v>
      </c>
      <c r="H53" s="6">
        <f t="shared" si="77"/>
        <v>42718.97149627842</v>
      </c>
      <c r="I53" s="6">
        <f t="shared" si="77"/>
        <v>43443.846850554051</v>
      </c>
      <c r="J53" s="6">
        <f t="shared" si="77"/>
        <v>44170.17529138019</v>
      </c>
      <c r="K53" s="6">
        <f t="shared" si="77"/>
        <v>44897.96103702244</v>
      </c>
      <c r="L53" s="6">
        <f t="shared" si="77"/>
        <v>45627.208322031409</v>
      </c>
      <c r="M53" s="6">
        <f t="shared" si="77"/>
        <v>46357.921397311613</v>
      </c>
      <c r="N53" s="6">
        <f t="shared" si="77"/>
        <v>47090.104530190627</v>
      </c>
      <c r="O53" s="6">
        <f t="shared" si="77"/>
        <v>47823.762004488563</v>
      </c>
      <c r="P53" s="6">
        <f t="shared" si="77"/>
        <v>48558.898120587801</v>
      </c>
      <c r="Q53" s="6">
        <f t="shared" si="77"/>
        <v>49295.517195503053</v>
      </c>
      <c r="R53" s="6">
        <f t="shared" si="77"/>
        <v>50033.623562951681</v>
      </c>
      <c r="S53" s="6">
        <f t="shared" si="77"/>
        <v>50773.221573424365</v>
      </c>
      <c r="T53" s="6">
        <f t="shared" si="77"/>
        <v>51514.315594256019</v>
      </c>
      <c r="U53" s="6">
        <f t="shared" si="77"/>
        <v>52256.910009697021</v>
      </c>
      <c r="V53" s="6">
        <f t="shared" si="77"/>
        <v>53001.009220984772</v>
      </c>
      <c r="W53" s="6">
        <f t="shared" si="77"/>
        <v>53746.617646415485</v>
      </c>
      <c r="X53" s="6">
        <f t="shared" si="77"/>
        <v>54493.739721416379</v>
      </c>
      <c r="Y53" s="6">
        <f t="shared" si="77"/>
        <v>55242.379898618055</v>
      </c>
      <c r="Z53" s="6">
        <f t="shared" si="77"/>
        <v>55992.542647927308</v>
      </c>
      <c r="AA53" s="6">
        <f t="shared" si="77"/>
        <v>56744.232456600119</v>
      </c>
      <c r="AB53" s="6">
        <f t="shared" si="77"/>
        <v>57497.453829315069</v>
      </c>
      <c r="AC53" s="6">
        <f t="shared" si="77"/>
        <v>58252.211288246952</v>
      </c>
      <c r="AD53" s="6">
        <f t="shared" si="77"/>
        <v>59008.509373140791</v>
      </c>
      <c r="AE53" s="6">
        <f t="shared" si="77"/>
        <v>59766.352641386096</v>
      </c>
      <c r="AF53" s="6">
        <f t="shared" si="77"/>
        <v>60525.745668091513</v>
      </c>
      <c r="AG53" s="6">
        <f t="shared" si="77"/>
        <v>61286.693046159671</v>
      </c>
      <c r="AH53" s="6">
        <f t="shared" si="77"/>
        <v>62049.199386362467</v>
      </c>
      <c r="AI53" s="6">
        <f t="shared" si="77"/>
        <v>62813.269317416576</v>
      </c>
      <c r="AJ53" s="6">
        <f t="shared" si="77"/>
        <v>63578.907486059332</v>
      </c>
      <c r="AK53" s="6">
        <f t="shared" si="77"/>
        <v>64346.118557124901</v>
      </c>
      <c r="AL53" s="6">
        <f t="shared" si="77"/>
        <v>65114.907213620798</v>
      </c>
      <c r="AM53" s="6">
        <f t="shared" si="77"/>
        <v>65885.278156804692</v>
      </c>
      <c r="AN53" s="6">
        <f t="shared" si="77"/>
        <v>66657.236106261553</v>
      </c>
      <c r="AO53" s="6">
        <f t="shared" si="77"/>
        <v>67430.785799981124</v>
      </c>
      <c r="AP53" s="6">
        <f t="shared" si="77"/>
        <v>68205.931994435727</v>
      </c>
      <c r="AQ53" s="6">
        <f t="shared" si="77"/>
        <v>68982.679464658388</v>
      </c>
      <c r="AR53" s="6">
        <f t="shared" si="77"/>
        <v>69761.033004321231</v>
      </c>
      <c r="AS53" s="6">
        <f t="shared" si="77"/>
        <v>70540.997425814363</v>
      </c>
      <c r="AT53" s="6">
        <f t="shared" si="77"/>
        <v>71322.577560324862</v>
      </c>
      <c r="AU53" s="6">
        <f t="shared" si="77"/>
        <v>72105.778257916332</v>
      </c>
      <c r="AV53" s="6">
        <f t="shared" si="77"/>
        <v>72890.604387608575</v>
      </c>
      <c r="AW53" s="6">
        <f t="shared" si="77"/>
        <v>73677.060837457801</v>
      </c>
      <c r="AX53" s="6">
        <f t="shared" si="77"/>
        <v>74465.152514636982</v>
      </c>
      <c r="AY53" s="6">
        <f t="shared" si="77"/>
        <v>75254.884345516708</v>
      </c>
      <c r="AZ53" s="6">
        <f t="shared" si="77"/>
        <v>76046.261275746248</v>
      </c>
      <c r="BA53" s="6">
        <f t="shared" si="77"/>
        <v>76839.288270335092</v>
      </c>
      <c r="BB53" s="6">
        <f t="shared" si="77"/>
        <v>77633.970313734666</v>
      </c>
      <c r="BC53" s="6">
        <f t="shared" si="77"/>
        <v>78430.312409920545</v>
      </c>
      <c r="BD53" s="6">
        <f t="shared" si="77"/>
        <v>79228.319582474927</v>
      </c>
      <c r="BE53" s="6">
        <f t="shared" si="77"/>
        <v>80027.996874669436</v>
      </c>
      <c r="BF53" s="6">
        <f t="shared" si="77"/>
        <v>80829.349349548371</v>
      </c>
      <c r="BG53" s="6">
        <f t="shared" si="77"/>
        <v>81632.382090012208</v>
      </c>
      <c r="BH53" s="6">
        <f t="shared" si="77"/>
        <v>82437.100198901477</v>
      </c>
      <c r="BI53" s="6">
        <f t="shared" si="77"/>
        <v>83243.50879908097</v>
      </c>
      <c r="BJ53" s="6">
        <f t="shared" si="77"/>
        <v>84051.613033524409</v>
      </c>
      <c r="BK53" s="6">
        <f t="shared" si="77"/>
        <v>84861.418065399354</v>
      </c>
      <c r="BL53" s="6">
        <f t="shared" si="77"/>
        <v>85672.929078152447</v>
      </c>
      <c r="BM53" s="6">
        <f t="shared" si="77"/>
        <v>86486.151275595126</v>
      </c>
      <c r="BN53" s="6">
        <f t="shared" si="77"/>
        <v>87301.089881989668</v>
      </c>
      <c r="BO53" s="6">
        <f t="shared" si="77"/>
        <v>88117.750142135454</v>
      </c>
      <c r="BP53" s="6">
        <f t="shared" ref="BP53:EA53" si="78">+BO53*(1+$B$20/12)+BP49-BP50</f>
        <v>88936.137321455841</v>
      </c>
      <c r="BQ53" s="6">
        <f t="shared" si="78"/>
        <v>89756.256706085158</v>
      </c>
      <c r="BR53" s="6">
        <f t="shared" si="78"/>
        <v>90578.113602956233</v>
      </c>
      <c r="BS53" s="6">
        <f t="shared" si="78"/>
        <v>91401.7133398882</v>
      </c>
      <c r="BT53" s="6">
        <f t="shared" si="78"/>
        <v>92227.061265674667</v>
      </c>
      <c r="BU53" s="6">
        <f t="shared" si="78"/>
        <v>93054.162750172341</v>
      </c>
      <c r="BV53" s="6">
        <f t="shared" si="78"/>
        <v>93883.023184389967</v>
      </c>
      <c r="BW53" s="6">
        <f t="shared" si="78"/>
        <v>94713.647980577545</v>
      </c>
      <c r="BX53" s="6">
        <f t="shared" si="78"/>
        <v>95546.042572316132</v>
      </c>
      <c r="BY53" s="6">
        <f t="shared" si="78"/>
        <v>96380.212414607842</v>
      </c>
      <c r="BZ53" s="6">
        <f t="shared" si="78"/>
        <v>97216.162983966278</v>
      </c>
      <c r="CA53" s="6">
        <f t="shared" si="78"/>
        <v>98053.899778507373</v>
      </c>
      <c r="CB53" s="6">
        <f t="shared" si="78"/>
        <v>98893.428318040562</v>
      </c>
      <c r="CC53" s="6">
        <f t="shared" si="78"/>
        <v>99734.754144160383</v>
      </c>
      <c r="CD53" s="6">
        <f t="shared" si="78"/>
        <v>100577.88282033836</v>
      </c>
      <c r="CE53" s="6">
        <f t="shared" si="78"/>
        <v>101422.81993201548</v>
      </c>
      <c r="CF53" s="6">
        <f t="shared" si="78"/>
        <v>102269.57108669479</v>
      </c>
      <c r="CG53" s="6">
        <f t="shared" si="78"/>
        <v>103118.14191403461</v>
      </c>
      <c r="CH53" s="6">
        <f t="shared" si="78"/>
        <v>103968.53806594195</v>
      </c>
      <c r="CI53" s="6">
        <f t="shared" si="78"/>
        <v>104820.76521666648</v>
      </c>
      <c r="CJ53" s="6">
        <f t="shared" si="78"/>
        <v>105674.82906289476</v>
      </c>
      <c r="CK53" s="6">
        <f t="shared" si="78"/>
        <v>106530.73532384502</v>
      </c>
      <c r="CL53" s="6">
        <f t="shared" si="78"/>
        <v>107388.48974136211</v>
      </c>
      <c r="CM53" s="6">
        <f t="shared" si="78"/>
        <v>108248.09808001303</v>
      </c>
      <c r="CN53" s="6">
        <f t="shared" si="78"/>
        <v>109109.56612718287</v>
      </c>
      <c r="CO53" s="6">
        <f t="shared" si="78"/>
        <v>109972.89969317097</v>
      </c>
      <c r="CP53" s="6">
        <f t="shared" si="78"/>
        <v>110838.10461128764</v>
      </c>
      <c r="CQ53" s="6">
        <f t="shared" si="78"/>
        <v>111705.18673795127</v>
      </c>
      <c r="CR53" s="6">
        <f t="shared" si="78"/>
        <v>112574.15195278582</v>
      </c>
      <c r="CS53" s="6">
        <f t="shared" si="78"/>
        <v>113445.00615871862</v>
      </c>
      <c r="CT53" s="6">
        <f t="shared" si="78"/>
        <v>114317.7552820788</v>
      </c>
      <c r="CU53" s="6">
        <f t="shared" si="78"/>
        <v>115192.40527269588</v>
      </c>
      <c r="CV53" s="6">
        <f t="shared" si="78"/>
        <v>116068.96210399899</v>
      </c>
      <c r="CW53" s="6">
        <f t="shared" si="78"/>
        <v>116947.43177311632</v>
      </c>
      <c r="CX53" s="6">
        <f t="shared" si="78"/>
        <v>117827.82030097515</v>
      </c>
      <c r="CY53" s="6">
        <f t="shared" si="78"/>
        <v>118710.13373240217</v>
      </c>
      <c r="CZ53" s="6">
        <f t="shared" si="78"/>
        <v>119594.37813622426</v>
      </c>
      <c r="DA53" s="6">
        <f t="shared" si="78"/>
        <v>120480.55960536972</v>
      </c>
      <c r="DB53" s="6">
        <f t="shared" si="78"/>
        <v>121368.68425696994</v>
      </c>
      <c r="DC53" s="6">
        <f t="shared" si="78"/>
        <v>122258.75823246132</v>
      </c>
      <c r="DD53" s="6">
        <f t="shared" si="78"/>
        <v>123150.78769768789</v>
      </c>
      <c r="DE53" s="6">
        <f t="shared" si="78"/>
        <v>124044.77884300414</v>
      </c>
      <c r="DF53" s="6">
        <f t="shared" si="78"/>
        <v>124940.7378833784</v>
      </c>
      <c r="DG53" s="6">
        <f t="shared" si="78"/>
        <v>125838.67105849653</v>
      </c>
      <c r="DH53" s="6">
        <f t="shared" si="78"/>
        <v>126738.5846328662</v>
      </c>
      <c r="DI53" s="6">
        <f t="shared" si="78"/>
        <v>127640.48489592144</v>
      </c>
      <c r="DJ53" s="6">
        <f t="shared" si="78"/>
        <v>128544.3781621278</v>
      </c>
      <c r="DK53" s="6">
        <f t="shared" si="78"/>
        <v>129450.27077108777</v>
      </c>
      <c r="DL53" s="6">
        <f t="shared" si="78"/>
        <v>130358.16908764679</v>
      </c>
      <c r="DM53" s="6">
        <f t="shared" si="78"/>
        <v>131268.07950199957</v>
      </c>
      <c r="DN53" s="6">
        <f t="shared" si="78"/>
        <v>132180.00842979699</v>
      </c>
      <c r="DO53" s="6">
        <f t="shared" si="78"/>
        <v>133093.96231225328</v>
      </c>
      <c r="DP53" s="6">
        <f t="shared" si="78"/>
        <v>134009.94761625383</v>
      </c>
      <c r="DQ53" s="6">
        <f t="shared" si="78"/>
        <v>134927.97083446334</v>
      </c>
      <c r="DR53" s="6">
        <f t="shared" si="78"/>
        <v>135848.03848543437</v>
      </c>
      <c r="DS53" s="6">
        <f t="shared" si="78"/>
        <v>136770.1571137165</v>
      </c>
      <c r="DT53" s="6">
        <f t="shared" si="78"/>
        <v>137694.33328996581</v>
      </c>
      <c r="DU53" s="6">
        <f t="shared" si="78"/>
        <v>138620.57361105486</v>
      </c>
      <c r="DV53" s="6">
        <f t="shared" si="78"/>
        <v>139548.88470018312</v>
      </c>
      <c r="DW53" s="6">
        <f t="shared" si="78"/>
        <v>140479.27320698785</v>
      </c>
      <c r="DX53" s="6">
        <f t="shared" si="78"/>
        <v>141411.74580765553</v>
      </c>
      <c r="DY53" s="6">
        <f t="shared" si="78"/>
        <v>142346.30920503367</v>
      </c>
      <c r="DZ53" s="6">
        <f t="shared" si="78"/>
        <v>143282.97012874298</v>
      </c>
      <c r="EA53" s="6">
        <f t="shared" si="78"/>
        <v>144221.73533529026</v>
      </c>
      <c r="EB53" s="6">
        <f t="shared" ref="EB53:GM53" si="79">+EA53*(1+$B$20/12)+EB49-EB50</f>
        <v>145162.6116081815</v>
      </c>
      <c r="EC53" s="6">
        <f t="shared" si="79"/>
        <v>146105.60575803573</v>
      </c>
      <c r="ED53" s="6">
        <f t="shared" si="79"/>
        <v>147050.72462269905</v>
      </c>
      <c r="EE53" s="6">
        <f t="shared" si="79"/>
        <v>147997.97506735931</v>
      </c>
      <c r="EF53" s="6">
        <f t="shared" si="79"/>
        <v>148947.36398466124</v>
      </c>
      <c r="EG53" s="6">
        <f t="shared" si="79"/>
        <v>149898.89829482196</v>
      </c>
      <c r="EH53" s="6">
        <f t="shared" si="79"/>
        <v>150852.58494574728</v>
      </c>
      <c r="EI53" s="6">
        <f t="shared" si="79"/>
        <v>151808.43091314795</v>
      </c>
      <c r="EJ53" s="6">
        <f t="shared" si="79"/>
        <v>152766.44320065697</v>
      </c>
      <c r="EK53" s="6">
        <f t="shared" si="79"/>
        <v>153726.62883994688</v>
      </c>
      <c r="EL53" s="6">
        <f t="shared" si="79"/>
        <v>154688.99489084806</v>
      </c>
      <c r="EM53" s="6">
        <f t="shared" si="79"/>
        <v>155653.54844146693</v>
      </c>
      <c r="EN53" s="6">
        <f t="shared" si="79"/>
        <v>156620.29660830513</v>
      </c>
      <c r="EO53" s="6">
        <f t="shared" si="79"/>
        <v>157589.24653637898</v>
      </c>
      <c r="EP53" s="6">
        <f t="shared" si="79"/>
        <v>158560.40539933945</v>
      </c>
      <c r="EQ53" s="6">
        <f t="shared" si="79"/>
        <v>159533.78039959265</v>
      </c>
      <c r="ER53" s="6">
        <f t="shared" si="79"/>
        <v>160509.37876842084</v>
      </c>
      <c r="ES53" s="6">
        <f t="shared" si="79"/>
        <v>161487.20776610385</v>
      </c>
      <c r="ET53" s="6">
        <f t="shared" si="79"/>
        <v>162467.27468204114</v>
      </c>
      <c r="EU53" s="6">
        <f t="shared" si="79"/>
        <v>163449.5868348743</v>
      </c>
      <c r="EV53" s="6">
        <f t="shared" si="79"/>
        <v>164434.15157260996</v>
      </c>
      <c r="EW53" s="6">
        <f t="shared" si="79"/>
        <v>165420.97627274343</v>
      </c>
      <c r="EX53" s="6">
        <f t="shared" si="79"/>
        <v>166410.06834238267</v>
      </c>
      <c r="EY53" s="6">
        <f t="shared" si="79"/>
        <v>167401.43521837273</v>
      </c>
      <c r="EZ53" s="6">
        <f t="shared" si="79"/>
        <v>168395.08436742108</v>
      </c>
      <c r="FA53" s="6">
        <f t="shared" si="79"/>
        <v>169391.02328622289</v>
      </c>
      <c r="FB53" s="6">
        <f t="shared" si="79"/>
        <v>170389.25950158734</v>
      </c>
      <c r="FC53" s="6">
        <f t="shared" si="79"/>
        <v>171389.80057056405</v>
      </c>
      <c r="FD53" s="6">
        <f t="shared" si="79"/>
        <v>172392.65408057047</v>
      </c>
      <c r="FE53" s="6">
        <f t="shared" si="79"/>
        <v>173397.82764951934</v>
      </c>
      <c r="FF53" s="6">
        <f t="shared" si="79"/>
        <v>174405.32892594693</v>
      </c>
      <c r="FG53" s="6">
        <f t="shared" si="79"/>
        <v>175415.16558914189</v>
      </c>
      <c r="FH53" s="6">
        <f t="shared" si="79"/>
        <v>176427.34534927437</v>
      </c>
      <c r="FI53" s="6">
        <f t="shared" si="79"/>
        <v>177441.8759475259</v>
      </c>
      <c r="FJ53" s="6">
        <f t="shared" si="79"/>
        <v>178458.76515621971</v>
      </c>
      <c r="FK53" s="6">
        <f t="shared" si="79"/>
        <v>179478.0207789517</v>
      </c>
      <c r="FL53" s="6">
        <f t="shared" si="79"/>
        <v>180499.65065072165</v>
      </c>
      <c r="FM53" s="6">
        <f t="shared" si="79"/>
        <v>181523.66263806538</v>
      </c>
      <c r="FN53" s="6">
        <f t="shared" si="79"/>
        <v>182550.06463918713</v>
      </c>
      <c r="FO53" s="6">
        <f t="shared" si="79"/>
        <v>183578.86458409275</v>
      </c>
      <c r="FP53" s="6">
        <f t="shared" si="79"/>
        <v>184610.07043472322</v>
      </c>
      <c r="FQ53" s="6">
        <f t="shared" si="79"/>
        <v>185643.69018508881</v>
      </c>
      <c r="FR53" s="6">
        <f t="shared" si="79"/>
        <v>186679.73186140379</v>
      </c>
      <c r="FS53" s="6">
        <f t="shared" si="79"/>
        <v>187718.20352222183</v>
      </c>
      <c r="FT53" s="6">
        <f t="shared" si="79"/>
        <v>188759.11325857168</v>
      </c>
      <c r="FU53" s="6">
        <f t="shared" si="79"/>
        <v>189802.46919409366</v>
      </c>
      <c r="FV53" s="6">
        <f t="shared" si="79"/>
        <v>190848.27948517655</v>
      </c>
      <c r="FW53" s="6">
        <f t="shared" si="79"/>
        <v>191896.55232109519</v>
      </c>
      <c r="FX53" s="6">
        <f t="shared" si="79"/>
        <v>192947.29592414852</v>
      </c>
      <c r="FY53" s="6">
        <f t="shared" si="79"/>
        <v>194000.51854979832</v>
      </c>
      <c r="FZ53" s="6">
        <f t="shared" si="79"/>
        <v>195056.22848680845</v>
      </c>
      <c r="GA53" s="6">
        <f t="shared" si="79"/>
        <v>196114.43405738453</v>
      </c>
      <c r="GB53" s="6">
        <f t="shared" si="79"/>
        <v>197175.14361731443</v>
      </c>
      <c r="GC53" s="6">
        <f t="shared" si="79"/>
        <v>198238.36555610929</v>
      </c>
      <c r="GD53" s="6">
        <f t="shared" si="79"/>
        <v>199304.10829714505</v>
      </c>
      <c r="GE53" s="6">
        <f t="shared" si="79"/>
        <v>200372.3802978046</v>
      </c>
      <c r="GF53" s="6">
        <f t="shared" si="79"/>
        <v>201443.19004962037</v>
      </c>
      <c r="GG53" s="6">
        <f t="shared" si="79"/>
        <v>202516.54607841786</v>
      </c>
      <c r="GH53" s="6">
        <f t="shared" si="79"/>
        <v>203592.45694445944</v>
      </c>
      <c r="GI53" s="6">
        <f t="shared" si="79"/>
        <v>204670.93124258891</v>
      </c>
      <c r="GJ53" s="6">
        <f t="shared" si="79"/>
        <v>205751.97760237652</v>
      </c>
      <c r="GK53" s="6">
        <f t="shared" si="79"/>
        <v>206835.60468826475</v>
      </c>
      <c r="GL53" s="6">
        <f t="shared" si="79"/>
        <v>207921.82119971456</v>
      </c>
      <c r="GM53" s="6">
        <f t="shared" si="79"/>
        <v>209010.6358713524</v>
      </c>
      <c r="GN53" s="6">
        <f t="shared" ref="GN53:IS53" si="80">+GM53*(1+$B$20/12)+GN49-GN50</f>
        <v>210102.05747311751</v>
      </c>
      <c r="GO53" s="6">
        <f t="shared" si="80"/>
        <v>211196.09481041034</v>
      </c>
      <c r="GP53" s="6">
        <f t="shared" si="80"/>
        <v>212292.75672424104</v>
      </c>
      <c r="GQ53" s="6">
        <f t="shared" si="80"/>
        <v>213392.05209137895</v>
      </c>
      <c r="GR53" s="6">
        <f t="shared" si="80"/>
        <v>214493.98982450247</v>
      </c>
      <c r="GS53" s="6">
        <f t="shared" si="80"/>
        <v>215598.5788723497</v>
      </c>
      <c r="GT53" s="6">
        <f t="shared" si="80"/>
        <v>216705.82821986964</v>
      </c>
      <c r="GU53" s="6">
        <f t="shared" si="80"/>
        <v>217815.74688837404</v>
      </c>
      <c r="GV53" s="6">
        <f t="shared" si="80"/>
        <v>218928.3439356898</v>
      </c>
      <c r="GW53" s="6">
        <f t="shared" si="80"/>
        <v>220043.62845631209</v>
      </c>
      <c r="GX53" s="6">
        <f t="shared" si="80"/>
        <v>221161.60958155806</v>
      </c>
      <c r="GY53" s="6">
        <f t="shared" si="80"/>
        <v>222282.29647972123</v>
      </c>
      <c r="GZ53" s="6">
        <f t="shared" si="80"/>
        <v>223405.69835622635</v>
      </c>
      <c r="HA53" s="6">
        <f t="shared" si="80"/>
        <v>224531.82445378514</v>
      </c>
      <c r="HB53" s="6">
        <f t="shared" si="80"/>
        <v>225660.68405255259</v>
      </c>
      <c r="HC53" s="6">
        <f t="shared" si="80"/>
        <v>226792.28647028378</v>
      </c>
      <c r="HD53" s="6">
        <f t="shared" si="80"/>
        <v>227926.64106249137</v>
      </c>
      <c r="HE53" s="6">
        <f t="shared" si="80"/>
        <v>229063.75722260406</v>
      </c>
      <c r="HF53" s="6">
        <f t="shared" si="80"/>
        <v>230203.64438212517</v>
      </c>
      <c r="HG53" s="6">
        <f t="shared" si="80"/>
        <v>231346.31201079232</v>
      </c>
      <c r="HH53" s="6">
        <f t="shared" si="80"/>
        <v>232491.7696167375</v>
      </c>
      <c r="HI53" s="6">
        <f t="shared" si="80"/>
        <v>233640.02674664804</v>
      </c>
      <c r="HJ53" s="6">
        <f t="shared" si="80"/>
        <v>234791.09298592797</v>
      </c>
      <c r="HK53" s="6">
        <f t="shared" si="80"/>
        <v>235944.9779588602</v>
      </c>
      <c r="HL53" s="6">
        <f t="shared" si="80"/>
        <v>237101.6913287694</v>
      </c>
      <c r="HM53" s="6">
        <f t="shared" si="80"/>
        <v>238261.24279818541</v>
      </c>
      <c r="HN53" s="6">
        <f t="shared" si="80"/>
        <v>239423.64210900752</v>
      </c>
      <c r="HO53" s="6">
        <f t="shared" si="80"/>
        <v>240588.89904266922</v>
      </c>
      <c r="HP53" s="6">
        <f t="shared" si="80"/>
        <v>241757.0234203038</v>
      </c>
      <c r="HQ53" s="6">
        <f t="shared" si="80"/>
        <v>242928.02510291041</v>
      </c>
      <c r="HR53" s="6">
        <f t="shared" si="80"/>
        <v>244101.91399152114</v>
      </c>
      <c r="HS53" s="6">
        <f t="shared" si="80"/>
        <v>245278.70002736856</v>
      </c>
      <c r="HT53" s="6">
        <f t="shared" si="80"/>
        <v>246458.39319205371</v>
      </c>
      <c r="HU53" s="6">
        <f t="shared" si="80"/>
        <v>247641.0035077155</v>
      </c>
      <c r="HV53" s="6">
        <f t="shared" si="80"/>
        <v>248826.54103720002</v>
      </c>
      <c r="HW53" s="6">
        <f t="shared" si="80"/>
        <v>250015.01588423102</v>
      </c>
      <c r="HX53" s="6">
        <f t="shared" si="80"/>
        <v>251206.43819358098</v>
      </c>
      <c r="HY53" s="6">
        <f t="shared" si="80"/>
        <v>252400.81815124277</v>
      </c>
      <c r="HZ53" s="6">
        <f t="shared" si="80"/>
        <v>253598.16598460218</v>
      </c>
      <c r="IA53" s="6">
        <f t="shared" si="80"/>
        <v>254798.49196261109</v>
      </c>
      <c r="IB53" s="6">
        <f t="shared" si="80"/>
        <v>256001.80639596132</v>
      </c>
      <c r="IC53" s="6">
        <f t="shared" si="80"/>
        <v>257208.11963725922</v>
      </c>
      <c r="ID53" s="6">
        <f t="shared" si="80"/>
        <v>258417.44208120106</v>
      </c>
      <c r="IE53" s="6">
        <f t="shared" si="80"/>
        <v>259629.78416474897</v>
      </c>
      <c r="IF53" s="6">
        <f t="shared" si="80"/>
        <v>260845.1563673077</v>
      </c>
      <c r="IG53" s="6">
        <f t="shared" si="80"/>
        <v>262063.56921090218</v>
      </c>
      <c r="IH53" s="6">
        <f t="shared" si="80"/>
        <v>263285.0332603557</v>
      </c>
      <c r="II53" s="6">
        <f t="shared" si="80"/>
        <v>264509.5591234687</v>
      </c>
      <c r="IJ53" s="6">
        <f t="shared" si="80"/>
        <v>265737.15745119867</v>
      </c>
      <c r="IK53" s="6">
        <f t="shared" si="80"/>
        <v>266967.83893784054</v>
      </c>
      <c r="IL53" s="6">
        <f t="shared" si="80"/>
        <v>268201.61432120774</v>
      </c>
      <c r="IM53" s="6">
        <f t="shared" si="80"/>
        <v>269438.4943828141</v>
      </c>
      <c r="IN53" s="6">
        <f t="shared" si="80"/>
        <v>270678.48994805658</v>
      </c>
      <c r="IO53" s="6">
        <f t="shared" si="80"/>
        <v>271921.61188639858</v>
      </c>
      <c r="IP53" s="6">
        <f t="shared" si="80"/>
        <v>273167.87111155409</v>
      </c>
      <c r="IQ53" s="6">
        <f t="shared" si="80"/>
        <v>274417.27858167287</v>
      </c>
      <c r="IR53" s="6">
        <f t="shared" si="80"/>
        <v>275669.84529952559</v>
      </c>
      <c r="IS53" s="6">
        <f t="shared" si="80"/>
        <v>276925.58231269073</v>
      </c>
      <c r="IT53" s="6">
        <f>+IS53*(1+$B$20/12)+IT49-IT50</f>
        <v>278184.50071374158</v>
      </c>
      <c r="IU53" s="6">
        <f>+IT53*(1+$B$20/12)+IU49-IU50</f>
        <v>279446.61164043407</v>
      </c>
      <c r="IV53" s="6">
        <f>+IU53*(1+$B$20/12)+IV49-IV50</f>
        <v>280711.92627589585</v>
      </c>
    </row>
    <row r="54" spans="1:256" s="4" customFormat="1" x14ac:dyDescent="0.2">
      <c r="A54"/>
    </row>
    <row r="55" spans="1:256" s="4" customFormat="1" x14ac:dyDescent="0.2">
      <c r="A55"/>
    </row>
    <row r="56" spans="1:256" s="4" customFormat="1" x14ac:dyDescent="0.2">
      <c r="A56" t="s">
        <v>34</v>
      </c>
      <c r="B56" s="4">
        <f>+DR30</f>
        <v>512903.7622222561</v>
      </c>
    </row>
    <row r="57" spans="1:256" s="4" customFormat="1" x14ac:dyDescent="0.2">
      <c r="A57" t="s">
        <v>35</v>
      </c>
      <c r="B57" s="4">
        <f>+DR31</f>
        <v>315135.83684632741</v>
      </c>
    </row>
    <row r="58" spans="1:256" s="6" customFormat="1" x14ac:dyDescent="0.2">
      <c r="A58" s="5" t="s">
        <v>28</v>
      </c>
      <c r="B58" s="6">
        <f>+DR32</f>
        <v>197767.92537592869</v>
      </c>
    </row>
    <row r="59" spans="1:256" s="6" customFormat="1" x14ac:dyDescent="0.2">
      <c r="A59" s="5" t="s">
        <v>33</v>
      </c>
      <c r="B59" s="6">
        <f>B23*DR30</f>
        <v>25645.188111112806</v>
      </c>
    </row>
    <row r="60" spans="1:256" s="6" customFormat="1" x14ac:dyDescent="0.2">
      <c r="A60" s="5" t="s">
        <v>36</v>
      </c>
      <c r="B60" s="6">
        <f>+B58-B59</f>
        <v>172122.73726481589</v>
      </c>
    </row>
    <row r="61" spans="1:256" s="4" customFormat="1" x14ac:dyDescent="0.2">
      <c r="A61"/>
    </row>
    <row r="62" spans="1:256" s="6" customFormat="1" x14ac:dyDescent="0.2">
      <c r="A62" s="5" t="s">
        <v>32</v>
      </c>
      <c r="B62" s="6">
        <f>+DR53</f>
        <v>135848.03848543437</v>
      </c>
    </row>
    <row r="63" spans="1:256" s="4" customFormat="1" x14ac:dyDescent="0.2">
      <c r="A63"/>
    </row>
    <row r="64" spans="1:256" s="6" customFormat="1" x14ac:dyDescent="0.2">
      <c r="A64" s="7" t="s">
        <v>37</v>
      </c>
      <c r="B64" s="8">
        <f>+(B60-B62)/(1+B14)^10</f>
        <v>29757.887472149003</v>
      </c>
    </row>
    <row r="65" spans="1:2" s="4" customFormat="1" x14ac:dyDescent="0.2">
      <c r="A65"/>
    </row>
    <row r="66" spans="1:2" s="4" customFormat="1" x14ac:dyDescent="0.2">
      <c r="A66"/>
    </row>
    <row r="67" spans="1:2" s="4" customFormat="1" x14ac:dyDescent="0.2">
      <c r="A67" t="s">
        <v>77</v>
      </c>
      <c r="B67" s="4">
        <f>+BR30</f>
        <v>470357.81095829169</v>
      </c>
    </row>
    <row r="68" spans="1:2" s="4" customFormat="1" x14ac:dyDescent="0.2">
      <c r="A68" t="s">
        <v>78</v>
      </c>
      <c r="B68" s="4">
        <f>+BR31</f>
        <v>356094.3800020605</v>
      </c>
    </row>
    <row r="69" spans="1:2" s="4" customFormat="1" x14ac:dyDescent="0.2">
      <c r="A69" s="5" t="s">
        <v>79</v>
      </c>
      <c r="B69" s="6">
        <f>+BR32</f>
        <v>114263.4309562312</v>
      </c>
    </row>
    <row r="70" spans="1:2" s="4" customFormat="1" x14ac:dyDescent="0.2">
      <c r="A70" s="5" t="s">
        <v>80</v>
      </c>
      <c r="B70" s="6">
        <f>B23*BR30</f>
        <v>23517.890547914587</v>
      </c>
    </row>
    <row r="71" spans="1:2" s="4" customFormat="1" x14ac:dyDescent="0.2">
      <c r="A71" s="5" t="s">
        <v>81</v>
      </c>
      <c r="B71" s="6">
        <f>+B69-B70</f>
        <v>90745.540408316607</v>
      </c>
    </row>
    <row r="72" spans="1:2" s="4" customFormat="1" x14ac:dyDescent="0.2">
      <c r="A72"/>
    </row>
    <row r="73" spans="1:2" s="4" customFormat="1" x14ac:dyDescent="0.2">
      <c r="A73" s="5" t="s">
        <v>82</v>
      </c>
      <c r="B73" s="6">
        <f>+BR53</f>
        <v>90578.113602956233</v>
      </c>
    </row>
    <row r="74" spans="1:2" s="4" customFormat="1" x14ac:dyDescent="0.2">
      <c r="A74"/>
    </row>
    <row r="75" spans="1:2" s="4" customFormat="1" x14ac:dyDescent="0.2">
      <c r="A75" s="7" t="s">
        <v>83</v>
      </c>
      <c r="B75" s="8">
        <f>+(B71-B73)/(1+B28/12)^70</f>
        <v>167.42680536037369</v>
      </c>
    </row>
    <row r="76" spans="1:2" s="4" customFormat="1" x14ac:dyDescent="0.2">
      <c r="A76"/>
    </row>
    <row r="77" spans="1:2" s="4" customFormat="1" x14ac:dyDescent="0.2">
      <c r="A77"/>
    </row>
    <row r="78" spans="1:2" s="4" customFormat="1" x14ac:dyDescent="0.2">
      <c r="A78" t="s">
        <v>84</v>
      </c>
      <c r="B78" s="4">
        <f>+BQ30</f>
        <v>469575.18564887688</v>
      </c>
    </row>
    <row r="79" spans="1:2" s="4" customFormat="1" x14ac:dyDescent="0.2">
      <c r="A79" t="s">
        <v>85</v>
      </c>
      <c r="B79" s="4">
        <f>+BQ31</f>
        <v>356814.65898729797</v>
      </c>
    </row>
    <row r="80" spans="1:2" s="4" customFormat="1" x14ac:dyDescent="0.2">
      <c r="A80" s="5" t="s">
        <v>86</v>
      </c>
      <c r="B80" s="6">
        <f>+BQ32</f>
        <v>112760.52666157892</v>
      </c>
    </row>
    <row r="81" spans="1:2" s="4" customFormat="1" x14ac:dyDescent="0.2">
      <c r="A81" s="5" t="s">
        <v>87</v>
      </c>
      <c r="B81" s="6">
        <f>0.05*BQ30</f>
        <v>23478.759282443847</v>
      </c>
    </row>
    <row r="82" spans="1:2" s="4" customFormat="1" x14ac:dyDescent="0.2">
      <c r="A82" s="5" t="s">
        <v>88</v>
      </c>
      <c r="B82" s="6">
        <f>+B80-B81</f>
        <v>89281.767379135068</v>
      </c>
    </row>
    <row r="83" spans="1:2" s="4" customFormat="1" x14ac:dyDescent="0.2">
      <c r="A83"/>
    </row>
    <row r="84" spans="1:2" s="4" customFormat="1" x14ac:dyDescent="0.2">
      <c r="A84" s="5" t="s">
        <v>89</v>
      </c>
      <c r="B84" s="6">
        <f>+BQ53</f>
        <v>89756.256706085158</v>
      </c>
    </row>
    <row r="85" spans="1:2" s="4" customFormat="1" x14ac:dyDescent="0.2">
      <c r="A85"/>
    </row>
    <row r="86" spans="1:2" s="4" customFormat="1" x14ac:dyDescent="0.2">
      <c r="A86" s="7" t="s">
        <v>72</v>
      </c>
      <c r="B86" s="8">
        <f>+(B82-B84)/(1+B42/12)^69</f>
        <v>-474.48932695008989</v>
      </c>
    </row>
    <row r="87" spans="1:2" s="4" customFormat="1" x14ac:dyDescent="0.2">
      <c r="A87"/>
    </row>
    <row r="88" spans="1:2" s="4" customFormat="1" x14ac:dyDescent="0.2">
      <c r="A88"/>
    </row>
    <row r="89" spans="1:2" s="4" customFormat="1" x14ac:dyDescent="0.2">
      <c r="A89"/>
    </row>
    <row r="90" spans="1:2" s="4" customFormat="1" x14ac:dyDescent="0.2">
      <c r="A90"/>
    </row>
    <row r="91" spans="1:2" s="4" customFormat="1" x14ac:dyDescent="0.2">
      <c r="A91"/>
    </row>
    <row r="92" spans="1:2" s="4" customFormat="1" x14ac:dyDescent="0.2">
      <c r="A92"/>
    </row>
    <row r="93" spans="1:2" s="4" customFormat="1" x14ac:dyDescent="0.2">
      <c r="A93"/>
    </row>
    <row r="94" spans="1:2" s="4" customFormat="1" x14ac:dyDescent="0.2">
      <c r="A94"/>
    </row>
    <row r="95" spans="1:2" s="4" customFormat="1" x14ac:dyDescent="0.2">
      <c r="A95"/>
    </row>
    <row r="96" spans="1:2" s="4" customFormat="1" x14ac:dyDescent="0.2">
      <c r="A96"/>
    </row>
    <row r="97" spans="1:1" s="4" customFormat="1" x14ac:dyDescent="0.2">
      <c r="A97"/>
    </row>
    <row r="98" spans="1:1" s="4" customFormat="1" x14ac:dyDescent="0.2">
      <c r="A98"/>
    </row>
    <row r="99" spans="1:1" s="4" customFormat="1" x14ac:dyDescent="0.2">
      <c r="A99"/>
    </row>
    <row r="100" spans="1:1" s="4" customFormat="1" x14ac:dyDescent="0.2">
      <c r="A100"/>
    </row>
    <row r="101" spans="1:1" s="4" customFormat="1" x14ac:dyDescent="0.2">
      <c r="A101"/>
    </row>
    <row r="102" spans="1:1" s="4" customFormat="1" x14ac:dyDescent="0.2">
      <c r="A102"/>
    </row>
    <row r="103" spans="1:1" s="4" customFormat="1" x14ac:dyDescent="0.2">
      <c r="A103"/>
    </row>
    <row r="104" spans="1:1" s="4" customFormat="1" x14ac:dyDescent="0.2">
      <c r="A104"/>
    </row>
    <row r="105" spans="1:1" s="4" customFormat="1" x14ac:dyDescent="0.2">
      <c r="A105"/>
    </row>
    <row r="106" spans="1:1" s="4" customFormat="1" x14ac:dyDescent="0.2">
      <c r="A106"/>
    </row>
    <row r="107" spans="1:1" s="4" customFormat="1" x14ac:dyDescent="0.2">
      <c r="A107"/>
    </row>
    <row r="108" spans="1:1" s="4" customFormat="1" x14ac:dyDescent="0.2">
      <c r="A108"/>
    </row>
    <row r="109" spans="1:1" s="4" customFormat="1" x14ac:dyDescent="0.2">
      <c r="A109"/>
    </row>
    <row r="110" spans="1:1" s="4" customFormat="1" x14ac:dyDescent="0.2">
      <c r="A110"/>
    </row>
    <row r="111" spans="1:1" s="4" customFormat="1" x14ac:dyDescent="0.2">
      <c r="A111"/>
    </row>
    <row r="112" spans="1:1" s="4" customFormat="1" x14ac:dyDescent="0.2">
      <c r="A112"/>
    </row>
    <row r="113" spans="1:1" s="4" customFormat="1" x14ac:dyDescent="0.2">
      <c r="A113"/>
    </row>
    <row r="114" spans="1:1" s="4" customFormat="1" x14ac:dyDescent="0.2">
      <c r="A114"/>
    </row>
    <row r="115" spans="1:1" s="4" customFormat="1" x14ac:dyDescent="0.2">
      <c r="A115"/>
    </row>
    <row r="116" spans="1:1" s="4" customFormat="1" x14ac:dyDescent="0.2">
      <c r="A116"/>
    </row>
    <row r="117" spans="1:1" s="4" customFormat="1" x14ac:dyDescent="0.2">
      <c r="A117"/>
    </row>
    <row r="118" spans="1:1" s="4" customFormat="1" x14ac:dyDescent="0.2">
      <c r="A118"/>
    </row>
    <row r="119" spans="1:1" s="4" customFormat="1" x14ac:dyDescent="0.2">
      <c r="A119"/>
    </row>
    <row r="120" spans="1:1" s="4" customFormat="1" x14ac:dyDescent="0.2">
      <c r="A120"/>
    </row>
    <row r="121" spans="1:1" s="4" customFormat="1" x14ac:dyDescent="0.2">
      <c r="A121"/>
    </row>
    <row r="122" spans="1:1" s="4" customFormat="1" x14ac:dyDescent="0.2">
      <c r="A122"/>
    </row>
    <row r="123" spans="1:1" s="4" customFormat="1" x14ac:dyDescent="0.2">
      <c r="A123"/>
    </row>
    <row r="124" spans="1:1" s="4" customFormat="1" x14ac:dyDescent="0.2">
      <c r="A124"/>
    </row>
    <row r="125" spans="1:1" s="4" customFormat="1" x14ac:dyDescent="0.2">
      <c r="A125"/>
    </row>
    <row r="126" spans="1:1" s="4" customFormat="1" x14ac:dyDescent="0.2">
      <c r="A126"/>
    </row>
    <row r="127" spans="1:1" s="4" customFormat="1" x14ac:dyDescent="0.2">
      <c r="A127"/>
    </row>
    <row r="128" spans="1:1" s="4" customFormat="1" x14ac:dyDescent="0.2">
      <c r="A128"/>
    </row>
    <row r="129" spans="1:1" s="4" customFormat="1" x14ac:dyDescent="0.2">
      <c r="A129"/>
    </row>
    <row r="130" spans="1:1" s="4" customFormat="1" x14ac:dyDescent="0.2">
      <c r="A130"/>
    </row>
    <row r="131" spans="1:1" s="4" customFormat="1" x14ac:dyDescent="0.2">
      <c r="A131"/>
    </row>
    <row r="132" spans="1:1" s="4" customFormat="1" x14ac:dyDescent="0.2">
      <c r="A132"/>
    </row>
    <row r="133" spans="1:1" s="4" customFormat="1" x14ac:dyDescent="0.2">
      <c r="A133"/>
    </row>
    <row r="134" spans="1:1" s="4" customFormat="1" x14ac:dyDescent="0.2">
      <c r="A134"/>
    </row>
    <row r="135" spans="1:1" s="4" customFormat="1" x14ac:dyDescent="0.2">
      <c r="A135"/>
    </row>
    <row r="136" spans="1:1" s="4" customFormat="1" x14ac:dyDescent="0.2">
      <c r="A136"/>
    </row>
    <row r="137" spans="1:1" s="4" customFormat="1" x14ac:dyDescent="0.2">
      <c r="A137"/>
    </row>
    <row r="138" spans="1:1" s="4" customFormat="1" x14ac:dyDescent="0.2">
      <c r="A138"/>
    </row>
    <row r="139" spans="1:1" s="4" customFormat="1" x14ac:dyDescent="0.2">
      <c r="A139"/>
    </row>
    <row r="140" spans="1:1" s="4" customFormat="1" x14ac:dyDescent="0.2">
      <c r="A140"/>
    </row>
    <row r="141" spans="1:1" s="4" customFormat="1" x14ac:dyDescent="0.2">
      <c r="A141"/>
    </row>
    <row r="142" spans="1:1" s="4" customFormat="1" x14ac:dyDescent="0.2">
      <c r="A142"/>
    </row>
    <row r="143" spans="1:1" s="4" customFormat="1" x14ac:dyDescent="0.2">
      <c r="A143"/>
    </row>
    <row r="144" spans="1:1" s="4" customFormat="1" x14ac:dyDescent="0.2">
      <c r="A144"/>
    </row>
    <row r="145" spans="1:1" s="4" customFormat="1" x14ac:dyDescent="0.2">
      <c r="A145"/>
    </row>
    <row r="146" spans="1:1" s="4" customFormat="1" x14ac:dyDescent="0.2">
      <c r="A146"/>
    </row>
    <row r="147" spans="1:1" s="4" customFormat="1" x14ac:dyDescent="0.2">
      <c r="A147"/>
    </row>
    <row r="148" spans="1:1" s="4" customFormat="1" x14ac:dyDescent="0.2">
      <c r="A148"/>
    </row>
    <row r="149" spans="1:1" s="4" customFormat="1" x14ac:dyDescent="0.2">
      <c r="A149"/>
    </row>
    <row r="150" spans="1:1" s="4" customFormat="1" x14ac:dyDescent="0.2">
      <c r="A150"/>
    </row>
    <row r="151" spans="1:1" s="4" customFormat="1" x14ac:dyDescent="0.2">
      <c r="A151"/>
    </row>
    <row r="152" spans="1:1" s="4" customFormat="1" x14ac:dyDescent="0.2">
      <c r="A152"/>
    </row>
    <row r="153" spans="1:1" s="4" customFormat="1" x14ac:dyDescent="0.2">
      <c r="A153"/>
    </row>
    <row r="154" spans="1:1" s="4" customFormat="1" x14ac:dyDescent="0.2">
      <c r="A154"/>
    </row>
    <row r="155" spans="1:1" s="4" customFormat="1" x14ac:dyDescent="0.2">
      <c r="A155"/>
    </row>
    <row r="156" spans="1:1" s="4" customFormat="1" x14ac:dyDescent="0.2">
      <c r="A156"/>
    </row>
    <row r="157" spans="1:1" s="4" customFormat="1" x14ac:dyDescent="0.2">
      <c r="A157"/>
    </row>
    <row r="158" spans="1:1" s="4" customFormat="1" x14ac:dyDescent="0.2">
      <c r="A158"/>
    </row>
    <row r="159" spans="1:1" s="4" customFormat="1" x14ac:dyDescent="0.2">
      <c r="A159"/>
    </row>
    <row r="160" spans="1:1" s="4" customFormat="1" x14ac:dyDescent="0.2">
      <c r="A160"/>
    </row>
    <row r="161" spans="1:1" s="4" customFormat="1" x14ac:dyDescent="0.2">
      <c r="A161"/>
    </row>
    <row r="162" spans="1:1" s="4" customFormat="1" x14ac:dyDescent="0.2">
      <c r="A162"/>
    </row>
    <row r="163" spans="1:1" s="4" customFormat="1" x14ac:dyDescent="0.2">
      <c r="A163"/>
    </row>
    <row r="164" spans="1:1" s="4" customFormat="1" x14ac:dyDescent="0.2">
      <c r="A164"/>
    </row>
    <row r="165" spans="1:1" s="4" customFormat="1" x14ac:dyDescent="0.2">
      <c r="A165"/>
    </row>
    <row r="166" spans="1:1" s="4" customFormat="1" x14ac:dyDescent="0.2">
      <c r="A166"/>
    </row>
    <row r="167" spans="1:1" s="4" customFormat="1" x14ac:dyDescent="0.2">
      <c r="A167"/>
    </row>
    <row r="168" spans="1:1" s="4" customFormat="1" x14ac:dyDescent="0.2">
      <c r="A168"/>
    </row>
    <row r="169" spans="1:1" s="4" customFormat="1" x14ac:dyDescent="0.2">
      <c r="A169"/>
    </row>
    <row r="170" spans="1:1" s="4" customFormat="1" x14ac:dyDescent="0.2">
      <c r="A170"/>
    </row>
    <row r="171" spans="1:1" s="4" customFormat="1" x14ac:dyDescent="0.2">
      <c r="A171"/>
    </row>
    <row r="172" spans="1:1" s="4" customFormat="1" x14ac:dyDescent="0.2">
      <c r="A172"/>
    </row>
    <row r="173" spans="1:1" s="4" customFormat="1" x14ac:dyDescent="0.2">
      <c r="A173"/>
    </row>
    <row r="174" spans="1:1" s="4" customFormat="1" x14ac:dyDescent="0.2">
      <c r="A174"/>
    </row>
    <row r="175" spans="1:1" s="4" customFormat="1" x14ac:dyDescent="0.2">
      <c r="A175"/>
    </row>
    <row r="176" spans="1:1" s="4" customFormat="1" x14ac:dyDescent="0.2">
      <c r="A176"/>
    </row>
    <row r="177" spans="1:1" s="4" customFormat="1" x14ac:dyDescent="0.2">
      <c r="A177"/>
    </row>
    <row r="178" spans="1:1" s="4" customFormat="1" x14ac:dyDescent="0.2">
      <c r="A178"/>
    </row>
    <row r="179" spans="1:1" s="4" customFormat="1" x14ac:dyDescent="0.2">
      <c r="A179"/>
    </row>
    <row r="180" spans="1:1" s="4" customFormat="1" x14ac:dyDescent="0.2">
      <c r="A180"/>
    </row>
    <row r="181" spans="1:1" s="4" customFormat="1" x14ac:dyDescent="0.2">
      <c r="A181"/>
    </row>
    <row r="182" spans="1:1" s="4" customFormat="1" x14ac:dyDescent="0.2">
      <c r="A18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Closing Costs</vt:lpstr>
      <vt:lpstr>Corrected, with Closing Costs</vt:lpstr>
      <vt:lpstr>With net_equity</vt:lpstr>
    </vt:vector>
  </TitlesOfParts>
  <Company>Wohl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Levine</dc:creator>
  <cp:lastModifiedBy>Richard Levine</cp:lastModifiedBy>
  <dcterms:created xsi:type="dcterms:W3CDTF">2008-05-19T18:26:27Z</dcterms:created>
  <dcterms:modified xsi:type="dcterms:W3CDTF">2020-03-19T05:42:22Z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7ce6843f-31aa-4bd8-8a0e-9047a9fab702</vt:lpwstr>
  </property>
</Properties>
</file>