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umang\Downloads\"/>
    </mc:Choice>
  </mc:AlternateContent>
  <xr:revisionPtr revIDLastSave="0" documentId="13_ncr:1_{DDBBB3F5-DF97-4727-8619-473F1D8551B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CF" sheetId="1" r:id="rId1"/>
    <sheet name="RPA" sheetId="2" r:id="rId2"/>
    <sheet name="GitHub" sheetId="4" r:id="rId3"/>
  </sheets>
  <calcPr calcId="181029"/>
</workbook>
</file>

<file path=xl/calcChain.xml><?xml version="1.0" encoding="utf-8"?>
<calcChain xmlns="http://schemas.openxmlformats.org/spreadsheetml/2006/main">
  <c r="O13" i="4" l="1"/>
  <c r="N13" i="4"/>
  <c r="M13" i="4"/>
  <c r="L13" i="4"/>
  <c r="K13" i="4"/>
  <c r="J13" i="4"/>
  <c r="I13" i="4"/>
  <c r="H13" i="4"/>
  <c r="G13" i="4"/>
  <c r="F13" i="4"/>
  <c r="E13" i="4"/>
  <c r="D13" i="4"/>
  <c r="C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P3" i="4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P3" i="1"/>
</calcChain>
</file>

<file path=xl/sharedStrings.xml><?xml version="1.0" encoding="utf-8"?>
<sst xmlns="http://schemas.openxmlformats.org/spreadsheetml/2006/main" count="171" uniqueCount="46">
  <si>
    <t>Name</t>
  </si>
  <si>
    <t>Email Address</t>
  </si>
  <si>
    <t>Registration</t>
  </si>
  <si>
    <t>Introduction</t>
  </si>
  <si>
    <t>Module 1</t>
  </si>
  <si>
    <t>Module 2</t>
  </si>
  <si>
    <t>Module 3</t>
  </si>
  <si>
    <t>Module 4</t>
  </si>
  <si>
    <t>Module 5</t>
  </si>
  <si>
    <t>Module 6</t>
  </si>
  <si>
    <t>Module 7</t>
  </si>
  <si>
    <t>Module 8</t>
  </si>
  <si>
    <t>Module 9</t>
  </si>
  <si>
    <t>Module 10</t>
  </si>
  <si>
    <t>Certification</t>
  </si>
  <si>
    <t>Overall Progress</t>
  </si>
  <si>
    <t>No. of times late submission</t>
  </si>
  <si>
    <t>Remarks</t>
  </si>
  <si>
    <t>Email Dummy</t>
  </si>
  <si>
    <t>N</t>
  </si>
  <si>
    <t>Y</t>
  </si>
  <si>
    <t>Total Completed</t>
  </si>
  <si>
    <t>Total Pending</t>
  </si>
  <si>
    <t>Total % Completed</t>
  </si>
  <si>
    <t>S. No</t>
  </si>
  <si>
    <t>Title</t>
  </si>
  <si>
    <t>Team Member Name</t>
  </si>
  <si>
    <t>Module 11</t>
  </si>
  <si>
    <t>Module 12</t>
  </si>
  <si>
    <t>Module 13</t>
  </si>
  <si>
    <t>Demo Video</t>
  </si>
  <si>
    <t>Completed Count</t>
  </si>
  <si>
    <t>Not Completed Count</t>
  </si>
  <si>
    <t>Completed (%)</t>
  </si>
  <si>
    <t>Abc</t>
  </si>
  <si>
    <t>abc.01-cse-17@mietjammu.in</t>
  </si>
  <si>
    <t>ABC</t>
  </si>
  <si>
    <t>A1</t>
  </si>
  <si>
    <t>A2</t>
  </si>
  <si>
    <t>A3</t>
  </si>
  <si>
    <t>A4</t>
  </si>
  <si>
    <t>A5</t>
  </si>
  <si>
    <t>abc.02-cse-17@mietjammu.in</t>
  </si>
  <si>
    <t>abc.03-cse-17@mietjammu.in</t>
  </si>
  <si>
    <t>abc.04-cse-17@mietjammu.in</t>
  </si>
  <si>
    <t>abc.05-cse-17@mietjammu.in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</si>
</sst>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&quot;-&quot;d"/>
  </numFmts>
  <fonts count="11" x14ac:knownFonts="1">
    <font>
      <sz val="10"/>
      <color rgb="FF000000"/>
      <name val="Arial"/>
    </font>
    <font>
      <b/>
      <sz val="9"/>
      <color rgb="FF000000"/>
      <name val="Calibri"/>
    </font>
    <font>
      <b/>
      <sz val="9"/>
      <color theme="1"/>
      <name val="Calibri"/>
    </font>
    <font>
      <sz val="10"/>
      <name val="Arial"/>
    </font>
    <font>
      <sz val="9"/>
      <color theme="1"/>
      <name val="Calibri"/>
    </font>
    <font>
      <sz val="9"/>
      <color rgb="FF000000"/>
      <name val="Calibri"/>
    </font>
    <font>
      <sz val="10"/>
      <color rgb="FF212121"/>
      <name val="Arial"/>
    </font>
    <font>
      <sz val="10"/>
      <color rgb="FF555555"/>
      <name val="Arial"/>
    </font>
    <font>
      <sz val="10"/>
      <color rgb="FF222222"/>
      <name val="Arial"/>
    </font>
    <font>
      <u/>
      <sz val="9"/>
      <color rgb="FF000000"/>
      <name val="Calibri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2" fillId="0" borderId="2" xfId="0" applyFont="1" applyBorder="1" applyAlignment="1">
      <alignment horizontal="center" vertical="center" textRotation="90"/>
    </xf>
    <xf numFmtId="164" fontId="4" fillId="0" borderId="2" xfId="0" applyNumberFormat="1" applyFont="1" applyBorder="1" applyAlignment="1">
      <alignment horizontal="center" vertical="center" textRotation="90" wrapText="1"/>
    </xf>
    <xf numFmtId="0" fontId="5" fillId="0" borderId="2" xfId="0" applyFont="1" applyBorder="1"/>
    <xf numFmtId="0" fontId="4" fillId="0" borderId="2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/>
    </xf>
    <xf numFmtId="164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3" fillId="0" borderId="6" xfId="0" applyFont="1" applyBorder="1"/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3" fillId="0" borderId="3" xfId="0" applyFont="1" applyBorder="1"/>
    <xf numFmtId="0" fontId="5" fillId="2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3" fillId="0" borderId="8" xfId="0" applyFont="1" applyBorder="1"/>
    <xf numFmtId="0" fontId="9" fillId="2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10" fillId="0" borderId="0" xfId="1"/>
  </cellXfs>
  <cellStyles count="2">
    <cellStyle name="Hyperlink" xfId="1" builtinId="8"/>
    <cellStyle name="Normal" xfId="0" builtinId="0"/>
  </cellStyles>
  <dxfs count="3"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.01-cse-17@mietjammu.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.02-cse-17@mietjammu.in" TargetMode="External"/><Relationship Id="rId2" Type="http://schemas.openxmlformats.org/officeDocument/2006/relationships/hyperlink" Target="mailto:abc.01-cse-17@mietjammu.in" TargetMode="External"/><Relationship Id="rId1" Type="http://schemas.openxmlformats.org/officeDocument/2006/relationships/hyperlink" Target="mailto:abc.01-cse-17@mietjammu.in" TargetMode="External"/><Relationship Id="rId6" Type="http://schemas.openxmlformats.org/officeDocument/2006/relationships/hyperlink" Target="mailto:abc.05-cse-17@mietjammu.in" TargetMode="External"/><Relationship Id="rId5" Type="http://schemas.openxmlformats.org/officeDocument/2006/relationships/hyperlink" Target="mailto:abc.04-cse-17@mietjammu.in" TargetMode="External"/><Relationship Id="rId4" Type="http://schemas.openxmlformats.org/officeDocument/2006/relationships/hyperlink" Target="mailto:abc.03-cse-17@mietjammu.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bc.01-cse-17@mietjamm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858"/>
  <sheetViews>
    <sheetView tabSelected="1" workbookViewId="0">
      <pane ySplit="2" topLeftCell="A3" activePane="bottomLeft" state="frozen"/>
      <selection pane="bottomLeft" activeCell="R1" sqref="R1:R2"/>
    </sheetView>
  </sheetViews>
  <sheetFormatPr defaultColWidth="14.44140625" defaultRowHeight="15" customHeight="1" x14ac:dyDescent="0.25"/>
  <cols>
    <col min="1" max="1" width="16.88671875" customWidth="1"/>
    <col min="2" max="2" width="30.44140625" customWidth="1"/>
    <col min="3" max="3" width="4" customWidth="1"/>
    <col min="4" max="15" width="3.33203125" customWidth="1"/>
    <col min="16" max="17" width="7.109375" customWidth="1"/>
    <col min="18" max="18" width="39.5546875" customWidth="1"/>
    <col min="19" max="19" width="36.33203125" customWidth="1"/>
  </cols>
  <sheetData>
    <row r="1" spans="1:19" ht="15.75" customHeight="1" x14ac:dyDescent="0.25">
      <c r="A1" s="22" t="s">
        <v>0</v>
      </c>
      <c r="B1" s="2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4" t="s">
        <v>15</v>
      </c>
      <c r="Q1" s="25" t="s">
        <v>16</v>
      </c>
      <c r="R1" s="26" t="s">
        <v>17</v>
      </c>
      <c r="S1" s="27"/>
    </row>
    <row r="2" spans="1:19" ht="36" customHeight="1" x14ac:dyDescent="0.25">
      <c r="A2" s="23"/>
      <c r="B2" s="23"/>
      <c r="C2" s="2">
        <v>44148</v>
      </c>
      <c r="D2" s="2">
        <v>44149</v>
      </c>
      <c r="E2" s="2">
        <v>44150</v>
      </c>
      <c r="F2" s="2">
        <v>44151</v>
      </c>
      <c r="G2" s="2">
        <v>44152</v>
      </c>
      <c r="H2" s="2">
        <v>44153</v>
      </c>
      <c r="I2" s="2">
        <v>44154</v>
      </c>
      <c r="J2" s="2">
        <v>44155</v>
      </c>
      <c r="K2" s="2">
        <v>44156</v>
      </c>
      <c r="L2" s="2">
        <v>44157</v>
      </c>
      <c r="M2" s="2">
        <v>44158</v>
      </c>
      <c r="N2" s="2">
        <v>44159</v>
      </c>
      <c r="O2" s="2">
        <v>44160</v>
      </c>
      <c r="P2" s="23"/>
      <c r="Q2" s="23"/>
      <c r="R2" s="23"/>
      <c r="S2" s="28"/>
    </row>
    <row r="3" spans="1:19" ht="15.75" customHeight="1" x14ac:dyDescent="0.25">
      <c r="A3" s="3" t="s">
        <v>34</v>
      </c>
      <c r="B3" s="37" t="s">
        <v>35</v>
      </c>
      <c r="C3" s="4" t="s">
        <v>19</v>
      </c>
      <c r="D3" s="4" t="s">
        <v>19</v>
      </c>
      <c r="E3" s="4" t="s">
        <v>20</v>
      </c>
      <c r="F3" s="4" t="s">
        <v>19</v>
      </c>
      <c r="G3" s="4" t="s">
        <v>19</v>
      </c>
      <c r="H3" s="4" t="s">
        <v>20</v>
      </c>
      <c r="I3" s="4" t="s">
        <v>19</v>
      </c>
      <c r="J3" s="4" t="s">
        <v>19</v>
      </c>
      <c r="K3" s="4" t="s">
        <v>19</v>
      </c>
      <c r="L3" s="4" t="s">
        <v>19</v>
      </c>
      <c r="M3" s="4" t="s">
        <v>19</v>
      </c>
      <c r="N3" s="4" t="s">
        <v>19</v>
      </c>
      <c r="O3" s="4" t="s">
        <v>19</v>
      </c>
      <c r="P3" s="5">
        <f t="shared" ref="P3" si="0">100*(COUNTIF(C3:O3,"Y")/13)</f>
        <v>15.384615384615385</v>
      </c>
      <c r="Q3" s="5">
        <v>2</v>
      </c>
      <c r="R3" s="6"/>
      <c r="S3" s="37"/>
    </row>
    <row r="4" spans="1:19" ht="15.75" customHeight="1" x14ac:dyDescent="0.25">
      <c r="A4" s="3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  <c r="Q4" s="5"/>
      <c r="R4" s="6"/>
      <c r="S4" s="7"/>
    </row>
    <row r="5" spans="1:19" ht="15.75" customHeight="1" x14ac:dyDescent="0.25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5"/>
      <c r="Q5" s="5"/>
      <c r="R5" s="6"/>
      <c r="S5" s="7"/>
    </row>
    <row r="6" spans="1:19" ht="15.75" customHeight="1" x14ac:dyDescent="0.25">
      <c r="A6" s="3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5"/>
      <c r="R6" s="6"/>
      <c r="S6" s="7"/>
    </row>
    <row r="7" spans="1:19" ht="15.75" customHeight="1" x14ac:dyDescent="0.25">
      <c r="A7" s="3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  <c r="Q7" s="5"/>
      <c r="R7" s="6"/>
      <c r="S7" s="7"/>
    </row>
    <row r="8" spans="1:19" ht="15.75" customHeight="1" x14ac:dyDescent="0.25">
      <c r="A8" s="3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5"/>
      <c r="R8" s="6"/>
      <c r="S8" s="7"/>
    </row>
    <row r="9" spans="1:19" ht="15.75" customHeight="1" x14ac:dyDescent="0.25">
      <c r="A9" s="3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  <c r="Q9" s="5"/>
      <c r="R9" s="6"/>
      <c r="S9" s="7"/>
    </row>
    <row r="10" spans="1:19" ht="15.75" customHeight="1" x14ac:dyDescent="0.25">
      <c r="A10" s="3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  <c r="Q10" s="5"/>
      <c r="R10" s="6"/>
      <c r="S10" s="7"/>
    </row>
    <row r="11" spans="1:19" ht="15" customHeight="1" x14ac:dyDescent="0.25">
      <c r="A11" s="20" t="s">
        <v>21</v>
      </c>
      <c r="B11" s="21"/>
      <c r="C11" s="11">
        <f>COUNTIF(C3:C10,"Y")</f>
        <v>0</v>
      </c>
      <c r="D11" s="11">
        <f>COUNTIF(D3:D10,"Y")</f>
        <v>0</v>
      </c>
      <c r="E11" s="11">
        <f>COUNTIF(E3:E10,"Y")</f>
        <v>1</v>
      </c>
      <c r="F11" s="11">
        <f>COUNTIF(F3:F10,"Y")</f>
        <v>0</v>
      </c>
      <c r="G11" s="11">
        <f>COUNTIF(G3:G10,"Y")</f>
        <v>0</v>
      </c>
      <c r="H11" s="11">
        <f>COUNTIF(H3:H10,"Y")</f>
        <v>1</v>
      </c>
      <c r="I11" s="11">
        <f>COUNTIF(I3:I10,"Y")</f>
        <v>0</v>
      </c>
      <c r="J11" s="11">
        <f>COUNTIF(J3:J10,"Y")</f>
        <v>0</v>
      </c>
      <c r="K11" s="11">
        <f>COUNTIF(K3:K10,"Y")</f>
        <v>0</v>
      </c>
      <c r="L11" s="11">
        <f>COUNTIF(L3:L10,"Y")</f>
        <v>0</v>
      </c>
      <c r="M11" s="11">
        <f>COUNTIF(M3:M10,"Y")</f>
        <v>0</v>
      </c>
      <c r="N11" s="11">
        <f>COUNTIF(N3:N10,"Y")</f>
        <v>0</v>
      </c>
      <c r="O11" s="11">
        <f>COUNTIF(O3:O10,"Y")</f>
        <v>0</v>
      </c>
      <c r="P11" s="12"/>
      <c r="Q11" s="13"/>
      <c r="R11" s="4"/>
    </row>
    <row r="12" spans="1:19" ht="15" customHeight="1" x14ac:dyDescent="0.25">
      <c r="A12" s="20" t="s">
        <v>22</v>
      </c>
      <c r="B12" s="21"/>
      <c r="C12" s="11">
        <f>COUNTIF(C3:C10,"N")</f>
        <v>1</v>
      </c>
      <c r="D12" s="11">
        <f>COUNTIF(D3:D10,"N")</f>
        <v>1</v>
      </c>
      <c r="E12" s="11">
        <f>COUNTIF(E3:E10,"N")</f>
        <v>0</v>
      </c>
      <c r="F12" s="11">
        <f>COUNTIF(F3:F10,"N")</f>
        <v>1</v>
      </c>
      <c r="G12" s="11">
        <f>COUNTIF(G3:G10,"N")</f>
        <v>1</v>
      </c>
      <c r="H12" s="11">
        <f>COUNTIF(H3:H10,"N")</f>
        <v>0</v>
      </c>
      <c r="I12" s="11">
        <f>COUNTIF(I3:I10,"N")</f>
        <v>1</v>
      </c>
      <c r="J12" s="11">
        <f>COUNTIF(J3:J10,"N")</f>
        <v>1</v>
      </c>
      <c r="K12" s="11">
        <f>COUNTIF(K3:K10,"N")</f>
        <v>1</v>
      </c>
      <c r="L12" s="11">
        <f>COUNTIF(L3:L10,"N")</f>
        <v>1</v>
      </c>
      <c r="M12" s="11">
        <f>COUNTIF(M3:M10,"N")</f>
        <v>1</v>
      </c>
      <c r="N12" s="11">
        <f>COUNTIF(N3:N10,"N")</f>
        <v>1</v>
      </c>
      <c r="O12" s="11">
        <f>COUNTIF(O3:O10,"N")</f>
        <v>1</v>
      </c>
      <c r="P12" s="12"/>
      <c r="Q12" s="13"/>
      <c r="R12" s="4"/>
    </row>
    <row r="13" spans="1:19" ht="15" customHeight="1" x14ac:dyDescent="0.25">
      <c r="A13" s="20" t="s">
        <v>23</v>
      </c>
      <c r="B13" s="21"/>
      <c r="C13" s="11">
        <f t="shared" ref="C13:O13" si="1">ROUND(100*(COUNTIF(C3:C10,"Y")/148),1)</f>
        <v>0</v>
      </c>
      <c r="D13" s="11">
        <f t="shared" si="1"/>
        <v>0</v>
      </c>
      <c r="E13" s="11">
        <f t="shared" si="1"/>
        <v>0.7</v>
      </c>
      <c r="F13" s="11">
        <f t="shared" si="1"/>
        <v>0</v>
      </c>
      <c r="G13" s="11">
        <f t="shared" si="1"/>
        <v>0</v>
      </c>
      <c r="H13" s="11">
        <f t="shared" si="1"/>
        <v>0.7</v>
      </c>
      <c r="I13" s="11">
        <f t="shared" si="1"/>
        <v>0</v>
      </c>
      <c r="J13" s="11">
        <f t="shared" si="1"/>
        <v>0</v>
      </c>
      <c r="K13" s="11">
        <f t="shared" si="1"/>
        <v>0</v>
      </c>
      <c r="L13" s="11">
        <f t="shared" si="1"/>
        <v>0</v>
      </c>
      <c r="M13" s="11">
        <f t="shared" si="1"/>
        <v>0</v>
      </c>
      <c r="N13" s="11">
        <f t="shared" si="1"/>
        <v>0</v>
      </c>
      <c r="O13" s="11">
        <f t="shared" si="1"/>
        <v>0</v>
      </c>
      <c r="P13" s="12"/>
      <c r="Q13" s="13"/>
      <c r="R13" s="4"/>
    </row>
    <row r="14" spans="1:19" ht="15.75" customHeight="1" x14ac:dyDescent="0.25"/>
    <row r="15" spans="1:19" ht="15.75" customHeight="1" x14ac:dyDescent="0.25"/>
    <row r="16" spans="1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</sheetData>
  <mergeCells count="9">
    <mergeCell ref="Q1:Q2"/>
    <mergeCell ref="R1:R2"/>
    <mergeCell ref="S1:S2"/>
    <mergeCell ref="A11:B11"/>
    <mergeCell ref="A12:B12"/>
    <mergeCell ref="A13:B13"/>
    <mergeCell ref="A1:A2"/>
    <mergeCell ref="B1:B2"/>
    <mergeCell ref="P1:P2"/>
  </mergeCells>
  <conditionalFormatting sqref="C3:O10">
    <cfRule type="cellIs" dxfId="2" priority="1" operator="equal">
      <formula>"N"</formula>
    </cfRule>
  </conditionalFormatting>
  <hyperlinks>
    <hyperlink ref="B3" r:id="rId1" xr:uid="{390FBAFA-F411-4397-9DDE-E0967F6133C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00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S47" sqref="S47"/>
    </sheetView>
  </sheetViews>
  <sheetFormatPr defaultColWidth="14.44140625" defaultRowHeight="15" customHeight="1" x14ac:dyDescent="0.25"/>
  <cols>
    <col min="1" max="1" width="4.6640625" customWidth="1"/>
    <col min="2" max="3" width="14.44140625" customWidth="1"/>
    <col min="4" max="4" width="4.109375" customWidth="1"/>
    <col min="5" max="17" width="3.33203125" customWidth="1"/>
    <col min="19" max="19" width="33.33203125" customWidth="1"/>
  </cols>
  <sheetData>
    <row r="1" spans="1:19" ht="15.75" customHeight="1" x14ac:dyDescent="0.25">
      <c r="A1" s="31" t="s">
        <v>24</v>
      </c>
      <c r="B1" s="31" t="s">
        <v>25</v>
      </c>
      <c r="C1" s="31" t="s">
        <v>26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  <c r="L1" s="14" t="s">
        <v>12</v>
      </c>
      <c r="M1" s="14" t="s">
        <v>13</v>
      </c>
      <c r="N1" s="14" t="s">
        <v>27</v>
      </c>
      <c r="O1" s="14" t="s">
        <v>28</v>
      </c>
      <c r="P1" s="14" t="s">
        <v>29</v>
      </c>
      <c r="Q1" s="14" t="s">
        <v>30</v>
      </c>
      <c r="R1" s="31" t="s">
        <v>17</v>
      </c>
      <c r="S1" s="27" t="s">
        <v>18</v>
      </c>
    </row>
    <row r="2" spans="1:19" ht="31.5" customHeight="1" x14ac:dyDescent="0.25">
      <c r="A2" s="23"/>
      <c r="B2" s="23"/>
      <c r="C2" s="23"/>
      <c r="D2" s="15">
        <v>44148</v>
      </c>
      <c r="E2" s="15">
        <v>44149</v>
      </c>
      <c r="F2" s="15">
        <v>44150</v>
      </c>
      <c r="G2" s="15">
        <v>44151</v>
      </c>
      <c r="H2" s="15">
        <v>44152</v>
      </c>
      <c r="I2" s="15">
        <v>44153</v>
      </c>
      <c r="J2" s="15">
        <v>44154</v>
      </c>
      <c r="K2" s="15">
        <v>44155</v>
      </c>
      <c r="L2" s="15">
        <v>44156</v>
      </c>
      <c r="M2" s="15">
        <v>44157</v>
      </c>
      <c r="N2" s="15">
        <v>44158</v>
      </c>
      <c r="O2" s="15">
        <v>44159</v>
      </c>
      <c r="P2" s="15">
        <v>44160</v>
      </c>
      <c r="Q2" s="15">
        <v>44161</v>
      </c>
      <c r="R2" s="23"/>
      <c r="S2" s="28"/>
    </row>
    <row r="3" spans="1:19" ht="15.75" customHeight="1" x14ac:dyDescent="0.25">
      <c r="A3" s="16">
        <v>1</v>
      </c>
      <c r="B3" s="31" t="s">
        <v>36</v>
      </c>
      <c r="C3" s="16" t="s">
        <v>37</v>
      </c>
      <c r="D3" s="16" t="s">
        <v>19</v>
      </c>
      <c r="E3" s="16" t="s">
        <v>19</v>
      </c>
      <c r="F3" s="16" t="s">
        <v>19</v>
      </c>
      <c r="G3" s="16" t="s">
        <v>19</v>
      </c>
      <c r="H3" s="16" t="s">
        <v>19</v>
      </c>
      <c r="I3" s="16" t="s">
        <v>19</v>
      </c>
      <c r="J3" s="16" t="s">
        <v>19</v>
      </c>
      <c r="K3" s="16" t="s">
        <v>19</v>
      </c>
      <c r="L3" s="16" t="s">
        <v>19</v>
      </c>
      <c r="M3" s="16" t="s">
        <v>19</v>
      </c>
      <c r="N3" s="16" t="s">
        <v>19</v>
      </c>
      <c r="O3" s="16" t="s">
        <v>19</v>
      </c>
      <c r="P3" s="16" t="s">
        <v>19</v>
      </c>
      <c r="Q3" s="29" t="s">
        <v>19</v>
      </c>
      <c r="R3" s="16"/>
      <c r="S3" s="37" t="s">
        <v>35</v>
      </c>
    </row>
    <row r="4" spans="1:19" ht="15.75" customHeight="1" x14ac:dyDescent="0.25">
      <c r="A4" s="16">
        <v>2</v>
      </c>
      <c r="B4" s="30"/>
      <c r="C4" s="16" t="s">
        <v>38</v>
      </c>
      <c r="D4" s="16" t="s">
        <v>20</v>
      </c>
      <c r="E4" s="16" t="s">
        <v>20</v>
      </c>
      <c r="F4" s="16" t="s">
        <v>20</v>
      </c>
      <c r="G4" s="16" t="s">
        <v>20</v>
      </c>
      <c r="H4" s="16" t="s">
        <v>20</v>
      </c>
      <c r="I4" s="16" t="s">
        <v>20</v>
      </c>
      <c r="J4" s="16" t="s">
        <v>20</v>
      </c>
      <c r="K4" s="16" t="s">
        <v>20</v>
      </c>
      <c r="L4" s="16" t="s">
        <v>19</v>
      </c>
      <c r="M4" s="16" t="s">
        <v>19</v>
      </c>
      <c r="N4" s="16" t="s">
        <v>19</v>
      </c>
      <c r="O4" s="16" t="s">
        <v>19</v>
      </c>
      <c r="P4" s="16" t="s">
        <v>19</v>
      </c>
      <c r="Q4" s="30"/>
      <c r="R4" s="16"/>
      <c r="S4" s="37" t="s">
        <v>42</v>
      </c>
    </row>
    <row r="5" spans="1:19" ht="15.75" customHeight="1" x14ac:dyDescent="0.25">
      <c r="A5" s="16">
        <v>3</v>
      </c>
      <c r="B5" s="30"/>
      <c r="C5" s="16" t="s">
        <v>39</v>
      </c>
      <c r="D5" s="16" t="s">
        <v>19</v>
      </c>
      <c r="E5" s="16" t="s">
        <v>19</v>
      </c>
      <c r="F5" s="16" t="s">
        <v>19</v>
      </c>
      <c r="G5" s="16" t="s">
        <v>19</v>
      </c>
      <c r="H5" s="16" t="s">
        <v>19</v>
      </c>
      <c r="I5" s="16" t="s">
        <v>19</v>
      </c>
      <c r="J5" s="16" t="s">
        <v>19</v>
      </c>
      <c r="K5" s="16" t="s">
        <v>19</v>
      </c>
      <c r="L5" s="16" t="s">
        <v>19</v>
      </c>
      <c r="M5" s="16" t="s">
        <v>19</v>
      </c>
      <c r="N5" s="16" t="s">
        <v>19</v>
      </c>
      <c r="O5" s="16" t="s">
        <v>19</v>
      </c>
      <c r="P5" s="16" t="s">
        <v>19</v>
      </c>
      <c r="Q5" s="30"/>
      <c r="R5" s="16"/>
      <c r="S5" s="37" t="s">
        <v>43</v>
      </c>
    </row>
    <row r="6" spans="1:19" ht="15.75" customHeight="1" x14ac:dyDescent="0.25">
      <c r="A6" s="16">
        <v>4</v>
      </c>
      <c r="B6" s="30"/>
      <c r="C6" s="16" t="s">
        <v>40</v>
      </c>
      <c r="D6" s="16" t="s">
        <v>20</v>
      </c>
      <c r="E6" s="16" t="s">
        <v>20</v>
      </c>
      <c r="F6" s="16" t="s">
        <v>20</v>
      </c>
      <c r="G6" s="16" t="s">
        <v>20</v>
      </c>
      <c r="H6" s="16" t="s">
        <v>19</v>
      </c>
      <c r="I6" s="16" t="s">
        <v>19</v>
      </c>
      <c r="J6" s="16" t="s">
        <v>19</v>
      </c>
      <c r="K6" s="16" t="s">
        <v>19</v>
      </c>
      <c r="L6" s="16" t="s">
        <v>19</v>
      </c>
      <c r="M6" s="16" t="s">
        <v>19</v>
      </c>
      <c r="N6" s="16" t="s">
        <v>19</v>
      </c>
      <c r="O6" s="16" t="s">
        <v>19</v>
      </c>
      <c r="P6" s="16" t="s">
        <v>19</v>
      </c>
      <c r="Q6" s="30"/>
      <c r="R6" s="16"/>
      <c r="S6" s="37" t="s">
        <v>44</v>
      </c>
    </row>
    <row r="7" spans="1:19" ht="15.75" customHeight="1" x14ac:dyDescent="0.25">
      <c r="A7" s="16">
        <v>5</v>
      </c>
      <c r="B7" s="23"/>
      <c r="C7" s="16" t="s">
        <v>41</v>
      </c>
      <c r="D7" s="16" t="s">
        <v>19</v>
      </c>
      <c r="E7" s="16" t="s">
        <v>19</v>
      </c>
      <c r="F7" s="16" t="s">
        <v>19</v>
      </c>
      <c r="G7" s="16" t="s">
        <v>19</v>
      </c>
      <c r="H7" s="16" t="s">
        <v>19</v>
      </c>
      <c r="I7" s="16" t="s">
        <v>19</v>
      </c>
      <c r="J7" s="16" t="s">
        <v>19</v>
      </c>
      <c r="K7" s="16" t="s">
        <v>19</v>
      </c>
      <c r="L7" s="16" t="s">
        <v>19</v>
      </c>
      <c r="M7" s="16" t="s">
        <v>19</v>
      </c>
      <c r="N7" s="16" t="s">
        <v>19</v>
      </c>
      <c r="O7" s="16" t="s">
        <v>19</v>
      </c>
      <c r="P7" s="16" t="s">
        <v>19</v>
      </c>
      <c r="Q7" s="23"/>
      <c r="R7" s="16"/>
      <c r="S7" s="37" t="s">
        <v>45</v>
      </c>
    </row>
    <row r="8" spans="1:19" ht="15.6" customHeight="1" x14ac:dyDescent="0.25">
      <c r="A8" s="16"/>
      <c r="B8" s="31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29"/>
      <c r="R8" s="16"/>
      <c r="S8" s="7"/>
    </row>
    <row r="9" spans="1:19" ht="15.75" customHeight="1" x14ac:dyDescent="0.25">
      <c r="A9" s="16"/>
      <c r="B9" s="30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30"/>
      <c r="R9" s="16"/>
      <c r="S9" s="7"/>
    </row>
    <row r="10" spans="1:19" ht="15.75" customHeight="1" x14ac:dyDescent="0.25">
      <c r="A10" s="16"/>
      <c r="B10" s="30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30"/>
      <c r="R10" s="16"/>
      <c r="S10" s="7"/>
    </row>
    <row r="11" spans="1:19" ht="15.75" customHeight="1" x14ac:dyDescent="0.25">
      <c r="A11" s="16"/>
      <c r="B11" s="30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30"/>
      <c r="R11" s="16"/>
      <c r="S11" s="7"/>
    </row>
    <row r="12" spans="1:19" ht="15.75" customHeight="1" x14ac:dyDescent="0.25">
      <c r="A12" s="16"/>
      <c r="B12" s="23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23"/>
      <c r="R12" s="16"/>
      <c r="S12" s="7"/>
    </row>
    <row r="13" spans="1:19" ht="15.75" customHeight="1" x14ac:dyDescent="0.25">
      <c r="A13" s="16"/>
      <c r="B13" s="17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7"/>
    </row>
    <row r="14" spans="1:19" ht="15.75" customHeight="1" x14ac:dyDescent="0.25">
      <c r="A14" s="16"/>
      <c r="B14" s="31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29"/>
      <c r="R14" s="16"/>
      <c r="S14" s="7"/>
    </row>
    <row r="15" spans="1:19" ht="15.75" customHeight="1" x14ac:dyDescent="0.25">
      <c r="A15" s="16"/>
      <c r="B15" s="30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30"/>
      <c r="R15" s="16"/>
      <c r="S15" s="7"/>
    </row>
    <row r="16" spans="1:19" ht="15.75" customHeight="1" x14ac:dyDescent="0.25">
      <c r="A16" s="16"/>
      <c r="B16" s="30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16"/>
      <c r="S16" s="7"/>
    </row>
    <row r="17" spans="1:19" ht="15.75" customHeight="1" x14ac:dyDescent="0.25">
      <c r="A17" s="16"/>
      <c r="B17" s="30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16"/>
      <c r="S17" s="7"/>
    </row>
    <row r="18" spans="1:19" ht="15.75" customHeight="1" x14ac:dyDescent="0.25">
      <c r="A18" s="16"/>
      <c r="B18" s="23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23"/>
      <c r="R18" s="16"/>
      <c r="S18" s="7"/>
    </row>
    <row r="19" spans="1:19" ht="15.75" customHeight="1" x14ac:dyDescent="0.25">
      <c r="A19" s="16"/>
      <c r="B19" s="31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29"/>
      <c r="R19" s="16"/>
      <c r="S19" s="7"/>
    </row>
    <row r="20" spans="1:19" ht="15.75" customHeight="1" x14ac:dyDescent="0.25">
      <c r="A20" s="16"/>
      <c r="B20" s="30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30"/>
      <c r="R20" s="16"/>
      <c r="S20" s="7"/>
    </row>
    <row r="21" spans="1:19" ht="15.75" customHeight="1" x14ac:dyDescent="0.25">
      <c r="A21" s="16"/>
      <c r="B21" s="30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16"/>
      <c r="S21" s="7"/>
    </row>
    <row r="22" spans="1:19" ht="15.75" customHeight="1" x14ac:dyDescent="0.25">
      <c r="A22" s="16"/>
      <c r="B22" s="30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30"/>
      <c r="R22" s="16"/>
      <c r="S22" s="7"/>
    </row>
    <row r="23" spans="1:19" ht="15.75" customHeight="1" x14ac:dyDescent="0.25">
      <c r="A23" s="16"/>
      <c r="B23" s="23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3"/>
      <c r="R23" s="16"/>
      <c r="S23" s="7"/>
    </row>
    <row r="24" spans="1:19" ht="15.75" customHeight="1" x14ac:dyDescent="0.25">
      <c r="A24" s="16"/>
      <c r="B24" s="31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29"/>
      <c r="R24" s="16"/>
      <c r="S24" s="7"/>
    </row>
    <row r="25" spans="1:19" ht="15.75" customHeight="1" x14ac:dyDescent="0.25">
      <c r="A25" s="16"/>
      <c r="B25" s="30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30"/>
      <c r="R25" s="16"/>
      <c r="S25" s="7"/>
    </row>
    <row r="26" spans="1:19" ht="15.75" customHeight="1" x14ac:dyDescent="0.25">
      <c r="A26" s="16"/>
      <c r="B26" s="30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0"/>
      <c r="R26" s="16"/>
      <c r="S26" s="7"/>
    </row>
    <row r="27" spans="1:19" ht="15.75" customHeight="1" x14ac:dyDescent="0.25">
      <c r="A27" s="16"/>
      <c r="B27" s="30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30"/>
      <c r="R27" s="16"/>
      <c r="S27" s="8"/>
    </row>
    <row r="28" spans="1:19" ht="15.75" customHeight="1" x14ac:dyDescent="0.25">
      <c r="A28" s="16"/>
      <c r="B28" s="23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23"/>
      <c r="R28" s="16"/>
      <c r="S28" s="8"/>
    </row>
    <row r="29" spans="1:19" ht="15.75" customHeight="1" x14ac:dyDescent="0.25">
      <c r="A29" s="16"/>
      <c r="B29" s="31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29"/>
      <c r="R29" s="16"/>
      <c r="S29" s="8"/>
    </row>
    <row r="30" spans="1:19" ht="15.75" customHeight="1" x14ac:dyDescent="0.25">
      <c r="A30" s="16"/>
      <c r="B30" s="30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16"/>
      <c r="S30" s="8"/>
    </row>
    <row r="31" spans="1:19" ht="15.75" customHeight="1" x14ac:dyDescent="0.25">
      <c r="A31" s="16"/>
      <c r="B31" s="30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16"/>
      <c r="S31" s="8"/>
    </row>
    <row r="32" spans="1:19" ht="15.75" customHeight="1" x14ac:dyDescent="0.25">
      <c r="A32" s="16"/>
      <c r="B32" s="30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16"/>
      <c r="S32" s="8"/>
    </row>
    <row r="33" spans="1:19" ht="15.75" customHeight="1" x14ac:dyDescent="0.25">
      <c r="A33" s="16"/>
      <c r="B33" s="23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3"/>
      <c r="R33" s="16"/>
      <c r="S33" s="8"/>
    </row>
    <row r="34" spans="1:19" ht="15.75" customHeight="1" x14ac:dyDescent="0.25">
      <c r="A34" s="16"/>
      <c r="B34" s="31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9"/>
      <c r="R34" s="16"/>
      <c r="S34" s="8"/>
    </row>
    <row r="35" spans="1:19" ht="15.75" customHeight="1" x14ac:dyDescent="0.25">
      <c r="A35" s="16"/>
      <c r="B35" s="30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16"/>
      <c r="S35" s="8"/>
    </row>
    <row r="36" spans="1:19" ht="15.75" customHeight="1" x14ac:dyDescent="0.25">
      <c r="A36" s="16"/>
      <c r="B36" s="30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16"/>
      <c r="S36" s="8"/>
    </row>
    <row r="37" spans="1:19" ht="15.75" customHeight="1" x14ac:dyDescent="0.25">
      <c r="A37" s="16"/>
      <c r="B37" s="30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16"/>
      <c r="S37" s="8"/>
    </row>
    <row r="38" spans="1:19" ht="15.75" customHeight="1" x14ac:dyDescent="0.25">
      <c r="A38" s="16"/>
      <c r="B38" s="23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23"/>
      <c r="R38" s="16"/>
      <c r="S38" s="8"/>
    </row>
    <row r="39" spans="1:19" ht="15.75" customHeight="1" x14ac:dyDescent="0.25">
      <c r="A39" s="16"/>
      <c r="B39" s="31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29"/>
      <c r="R39" s="16"/>
      <c r="S39" s="8"/>
    </row>
    <row r="40" spans="1:19" ht="15.75" customHeight="1" x14ac:dyDescent="0.25">
      <c r="A40" s="16"/>
      <c r="B40" s="30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16"/>
      <c r="S40" s="8"/>
    </row>
    <row r="41" spans="1:19" ht="15.75" customHeight="1" x14ac:dyDescent="0.25">
      <c r="A41" s="16"/>
      <c r="B41" s="30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16"/>
      <c r="S41" s="8"/>
    </row>
    <row r="42" spans="1:19" ht="15.75" customHeight="1" x14ac:dyDescent="0.25">
      <c r="A42" s="16"/>
      <c r="B42" s="30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16"/>
      <c r="S42" s="8"/>
    </row>
    <row r="43" spans="1:19" ht="15.75" customHeight="1" x14ac:dyDescent="0.25">
      <c r="A43" s="16"/>
      <c r="B43" s="23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23"/>
      <c r="R43" s="16"/>
      <c r="S43" s="8"/>
    </row>
    <row r="44" spans="1:19" ht="15.75" customHeight="1" x14ac:dyDescent="0.25">
      <c r="A44" s="16"/>
      <c r="B44" s="31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29"/>
      <c r="R44" s="16"/>
      <c r="S44" s="8"/>
    </row>
    <row r="45" spans="1:19" ht="15.75" customHeight="1" x14ac:dyDescent="0.25">
      <c r="A45" s="16"/>
      <c r="B45" s="30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16"/>
      <c r="S45" s="8"/>
    </row>
    <row r="46" spans="1:19" ht="15.75" customHeight="1" x14ac:dyDescent="0.25">
      <c r="A46" s="16"/>
      <c r="B46" s="23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23"/>
      <c r="R46" s="16"/>
      <c r="S46" s="8"/>
    </row>
    <row r="47" spans="1:19" ht="15.75" customHeight="1" x14ac:dyDescent="0.25">
      <c r="A47" s="32" t="s">
        <v>31</v>
      </c>
      <c r="B47" s="33"/>
      <c r="C47" s="21"/>
      <c r="D47" s="16">
        <f t="shared" ref="D47:Q47" si="0">COUNTIF(D3:D46,"Y")</f>
        <v>2</v>
      </c>
      <c r="E47" s="16">
        <f t="shared" si="0"/>
        <v>2</v>
      </c>
      <c r="F47" s="16">
        <f t="shared" si="0"/>
        <v>2</v>
      </c>
      <c r="G47" s="16">
        <f t="shared" si="0"/>
        <v>2</v>
      </c>
      <c r="H47" s="16">
        <f t="shared" si="0"/>
        <v>1</v>
      </c>
      <c r="I47" s="16">
        <f t="shared" si="0"/>
        <v>1</v>
      </c>
      <c r="J47" s="16">
        <f t="shared" si="0"/>
        <v>1</v>
      </c>
      <c r="K47" s="16">
        <f t="shared" si="0"/>
        <v>1</v>
      </c>
      <c r="L47" s="16">
        <f t="shared" si="0"/>
        <v>0</v>
      </c>
      <c r="M47" s="16">
        <f t="shared" si="0"/>
        <v>0</v>
      </c>
      <c r="N47" s="16">
        <f t="shared" si="0"/>
        <v>0</v>
      </c>
      <c r="O47" s="16">
        <f t="shared" si="0"/>
        <v>0</v>
      </c>
      <c r="P47" s="16">
        <f t="shared" si="0"/>
        <v>0</v>
      </c>
      <c r="Q47" s="16">
        <f t="shared" si="0"/>
        <v>0</v>
      </c>
      <c r="R47" s="17"/>
      <c r="S47" s="8"/>
    </row>
    <row r="48" spans="1:19" ht="15.75" customHeight="1" x14ac:dyDescent="0.25">
      <c r="A48" s="32" t="s">
        <v>32</v>
      </c>
      <c r="B48" s="33"/>
      <c r="C48" s="21"/>
      <c r="D48" s="16">
        <f t="shared" ref="D48:Q48" si="1">COUNTIF(D3:D46,"N")</f>
        <v>3</v>
      </c>
      <c r="E48" s="16">
        <f t="shared" si="1"/>
        <v>3</v>
      </c>
      <c r="F48" s="16">
        <f t="shared" si="1"/>
        <v>3</v>
      </c>
      <c r="G48" s="16">
        <f t="shared" si="1"/>
        <v>3</v>
      </c>
      <c r="H48" s="16">
        <f t="shared" si="1"/>
        <v>4</v>
      </c>
      <c r="I48" s="16">
        <f t="shared" si="1"/>
        <v>4</v>
      </c>
      <c r="J48" s="16">
        <f t="shared" si="1"/>
        <v>4</v>
      </c>
      <c r="K48" s="16">
        <f t="shared" si="1"/>
        <v>4</v>
      </c>
      <c r="L48" s="16">
        <f t="shared" si="1"/>
        <v>5</v>
      </c>
      <c r="M48" s="16">
        <f t="shared" si="1"/>
        <v>5</v>
      </c>
      <c r="N48" s="16">
        <f t="shared" si="1"/>
        <v>5</v>
      </c>
      <c r="O48" s="16">
        <f t="shared" si="1"/>
        <v>5</v>
      </c>
      <c r="P48" s="16">
        <f t="shared" si="1"/>
        <v>5</v>
      </c>
      <c r="Q48" s="16">
        <f t="shared" si="1"/>
        <v>1</v>
      </c>
      <c r="R48" s="17"/>
      <c r="S48" s="8"/>
    </row>
    <row r="49" spans="1:19" ht="15.75" customHeight="1" x14ac:dyDescent="0.25">
      <c r="A49" s="32" t="s">
        <v>33</v>
      </c>
      <c r="B49" s="33"/>
      <c r="C49" s="21"/>
      <c r="D49" s="16">
        <f t="shared" ref="D49:Q49" si="2">ROUND(100*(COUNTIF(D3:D46,"Y")/149),1)</f>
        <v>1.3</v>
      </c>
      <c r="E49" s="16">
        <f t="shared" si="2"/>
        <v>1.3</v>
      </c>
      <c r="F49" s="16">
        <f t="shared" si="2"/>
        <v>1.3</v>
      </c>
      <c r="G49" s="16">
        <f t="shared" si="2"/>
        <v>1.3</v>
      </c>
      <c r="H49" s="16">
        <f t="shared" si="2"/>
        <v>0.7</v>
      </c>
      <c r="I49" s="16">
        <f t="shared" si="2"/>
        <v>0.7</v>
      </c>
      <c r="J49" s="16">
        <f t="shared" si="2"/>
        <v>0.7</v>
      </c>
      <c r="K49" s="16">
        <f t="shared" si="2"/>
        <v>0.7</v>
      </c>
      <c r="L49" s="16">
        <f t="shared" si="2"/>
        <v>0</v>
      </c>
      <c r="M49" s="16">
        <f t="shared" si="2"/>
        <v>0</v>
      </c>
      <c r="N49" s="16">
        <f t="shared" si="2"/>
        <v>0</v>
      </c>
      <c r="O49" s="16">
        <f t="shared" si="2"/>
        <v>0</v>
      </c>
      <c r="P49" s="16">
        <f t="shared" si="2"/>
        <v>0</v>
      </c>
      <c r="Q49" s="16">
        <f t="shared" si="2"/>
        <v>0</v>
      </c>
      <c r="R49" s="17"/>
      <c r="S49" s="8"/>
    </row>
    <row r="50" spans="1:19" ht="15.75" customHeight="1" x14ac:dyDescent="0.25">
      <c r="A50" s="34"/>
      <c r="B50" s="35"/>
      <c r="C50" s="36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9"/>
      <c r="S50" s="8"/>
    </row>
    <row r="51" spans="1:19" ht="15.75" customHeight="1" x14ac:dyDescent="0.25">
      <c r="S51" s="8"/>
    </row>
    <row r="52" spans="1:19" ht="15.75" customHeight="1" x14ac:dyDescent="0.25">
      <c r="S52" s="8"/>
    </row>
    <row r="53" spans="1:19" ht="15.75" customHeight="1" x14ac:dyDescent="0.25">
      <c r="S53" s="8"/>
    </row>
    <row r="54" spans="1:19" ht="15.75" customHeight="1" x14ac:dyDescent="0.25">
      <c r="S54" s="8"/>
    </row>
    <row r="55" spans="1:19" ht="15.75" customHeight="1" x14ac:dyDescent="0.25">
      <c r="S55" s="8"/>
    </row>
    <row r="56" spans="1:19" ht="15.75" customHeight="1" x14ac:dyDescent="0.25">
      <c r="S56" s="8"/>
    </row>
    <row r="57" spans="1:19" ht="15.75" customHeight="1" x14ac:dyDescent="0.25">
      <c r="S57" s="8"/>
    </row>
    <row r="58" spans="1:19" ht="15.75" customHeight="1" x14ac:dyDescent="0.25">
      <c r="S58" s="8"/>
    </row>
    <row r="59" spans="1:19" ht="15.75" customHeight="1" x14ac:dyDescent="0.25">
      <c r="S59" s="8"/>
    </row>
    <row r="60" spans="1:19" ht="15.75" customHeight="1" x14ac:dyDescent="0.25">
      <c r="S60" s="9"/>
    </row>
    <row r="61" spans="1:19" ht="15.75" customHeight="1" x14ac:dyDescent="0.25">
      <c r="S61" s="9"/>
    </row>
    <row r="62" spans="1:19" ht="15.75" customHeight="1" x14ac:dyDescent="0.25">
      <c r="S62" s="9"/>
    </row>
    <row r="63" spans="1:19" ht="15.75" customHeight="1" x14ac:dyDescent="0.25">
      <c r="S63" s="9"/>
    </row>
    <row r="64" spans="1:19" ht="15.75" customHeight="1" x14ac:dyDescent="0.25">
      <c r="S64" s="9"/>
    </row>
    <row r="65" spans="19:19" ht="15.75" customHeight="1" x14ac:dyDescent="0.25">
      <c r="S65" s="9"/>
    </row>
    <row r="66" spans="19:19" ht="15.75" customHeight="1" x14ac:dyDescent="0.25">
      <c r="S66" s="9"/>
    </row>
    <row r="67" spans="19:19" ht="15.75" customHeight="1" x14ac:dyDescent="0.25">
      <c r="S67" s="9"/>
    </row>
    <row r="68" spans="19:19" ht="15.75" customHeight="1" x14ac:dyDescent="0.25">
      <c r="S68" s="9"/>
    </row>
    <row r="69" spans="19:19" ht="15.75" customHeight="1" x14ac:dyDescent="0.25">
      <c r="S69" s="9"/>
    </row>
    <row r="70" spans="19:19" ht="15.75" customHeight="1" x14ac:dyDescent="0.25">
      <c r="S70" s="9"/>
    </row>
    <row r="71" spans="19:19" ht="15.75" customHeight="1" x14ac:dyDescent="0.25">
      <c r="S71" s="9"/>
    </row>
    <row r="72" spans="19:19" ht="15.75" customHeight="1" x14ac:dyDescent="0.25">
      <c r="S72" s="9"/>
    </row>
    <row r="73" spans="19:19" ht="15.75" customHeight="1" x14ac:dyDescent="0.25">
      <c r="S73" s="9"/>
    </row>
    <row r="74" spans="19:19" ht="15.75" customHeight="1" x14ac:dyDescent="0.25">
      <c r="S74" s="9"/>
    </row>
    <row r="75" spans="19:19" ht="15.75" customHeight="1" x14ac:dyDescent="0.25">
      <c r="S75" s="9"/>
    </row>
    <row r="76" spans="19:19" ht="15.75" customHeight="1" x14ac:dyDescent="0.25">
      <c r="S76" s="9"/>
    </row>
    <row r="77" spans="19:19" ht="15.75" customHeight="1" x14ac:dyDescent="0.25">
      <c r="S77" s="9"/>
    </row>
    <row r="78" spans="19:19" ht="15.75" customHeight="1" x14ac:dyDescent="0.25">
      <c r="S78" s="9"/>
    </row>
    <row r="79" spans="19:19" ht="15.75" customHeight="1" x14ac:dyDescent="0.25">
      <c r="S79" s="9"/>
    </row>
    <row r="80" spans="19:19" ht="15.75" customHeight="1" x14ac:dyDescent="0.25">
      <c r="S80" s="9"/>
    </row>
    <row r="81" spans="19:19" ht="15.75" customHeight="1" x14ac:dyDescent="0.25">
      <c r="S81" s="9"/>
    </row>
    <row r="82" spans="19:19" ht="15.75" customHeight="1" x14ac:dyDescent="0.25">
      <c r="S82" s="9"/>
    </row>
    <row r="83" spans="19:19" ht="15.75" customHeight="1" x14ac:dyDescent="0.25">
      <c r="S83" s="9"/>
    </row>
    <row r="84" spans="19:19" ht="15.75" customHeight="1" x14ac:dyDescent="0.25">
      <c r="S84" s="9"/>
    </row>
    <row r="85" spans="19:19" ht="15.75" customHeight="1" x14ac:dyDescent="0.25">
      <c r="S85" s="9"/>
    </row>
    <row r="86" spans="19:19" ht="15.75" customHeight="1" x14ac:dyDescent="0.25">
      <c r="S86" s="9"/>
    </row>
    <row r="87" spans="19:19" ht="15.75" customHeight="1" x14ac:dyDescent="0.25">
      <c r="S87" s="9"/>
    </row>
    <row r="88" spans="19:19" ht="15.75" customHeight="1" x14ac:dyDescent="0.25">
      <c r="S88" s="9"/>
    </row>
    <row r="89" spans="19:19" ht="15.75" customHeight="1" x14ac:dyDescent="0.25">
      <c r="S89" s="9"/>
    </row>
    <row r="90" spans="19:19" ht="15.75" customHeight="1" x14ac:dyDescent="0.25">
      <c r="S90" s="9"/>
    </row>
    <row r="91" spans="19:19" ht="15.75" customHeight="1" x14ac:dyDescent="0.25">
      <c r="S91" s="9"/>
    </row>
    <row r="92" spans="19:19" ht="15.75" customHeight="1" x14ac:dyDescent="0.25">
      <c r="S92" s="10"/>
    </row>
    <row r="93" spans="19:19" ht="15.75" customHeight="1" x14ac:dyDescent="0.25">
      <c r="S93" s="10"/>
    </row>
    <row r="94" spans="19:19" ht="15.75" customHeight="1" x14ac:dyDescent="0.25">
      <c r="S94" s="10"/>
    </row>
    <row r="95" spans="19:19" ht="15.75" customHeight="1" x14ac:dyDescent="0.25">
      <c r="S95" s="10"/>
    </row>
    <row r="96" spans="19:19" ht="15.75" customHeight="1" x14ac:dyDescent="0.25">
      <c r="S96" s="10"/>
    </row>
    <row r="97" spans="19:19" ht="15.75" customHeight="1" x14ac:dyDescent="0.25">
      <c r="S97" s="10"/>
    </row>
    <row r="98" spans="19:19" ht="15.75" customHeight="1" x14ac:dyDescent="0.25">
      <c r="S98" s="10"/>
    </row>
    <row r="99" spans="19:19" ht="15.75" customHeight="1" x14ac:dyDescent="0.25">
      <c r="S99" s="10"/>
    </row>
    <row r="100" spans="19:19" ht="15.75" customHeight="1" x14ac:dyDescent="0.25">
      <c r="S100" s="10"/>
    </row>
    <row r="101" spans="19:19" ht="15.75" customHeight="1" x14ac:dyDescent="0.25">
      <c r="S101" s="10"/>
    </row>
    <row r="102" spans="19:19" ht="15.75" customHeight="1" x14ac:dyDescent="0.25">
      <c r="S102" s="10"/>
    </row>
    <row r="103" spans="19:19" ht="15.75" customHeight="1" x14ac:dyDescent="0.25">
      <c r="S103" s="10"/>
    </row>
    <row r="104" spans="19:19" ht="15.75" customHeight="1" x14ac:dyDescent="0.25">
      <c r="S104" s="10"/>
    </row>
    <row r="105" spans="19:19" ht="15.75" customHeight="1" x14ac:dyDescent="0.25">
      <c r="S105" s="10"/>
    </row>
    <row r="106" spans="19:19" ht="15.75" customHeight="1" x14ac:dyDescent="0.25">
      <c r="S106" s="10"/>
    </row>
    <row r="107" spans="19:19" ht="15.75" customHeight="1" x14ac:dyDescent="0.25">
      <c r="S107" s="10"/>
    </row>
    <row r="108" spans="19:19" ht="15.75" customHeight="1" x14ac:dyDescent="0.25">
      <c r="S108" s="10"/>
    </row>
    <row r="109" spans="19:19" ht="15.75" customHeight="1" x14ac:dyDescent="0.25">
      <c r="S109" s="10"/>
    </row>
    <row r="110" spans="19:19" ht="15.75" customHeight="1" x14ac:dyDescent="0.25">
      <c r="S110" s="10"/>
    </row>
    <row r="111" spans="19:19" ht="15.75" customHeight="1" x14ac:dyDescent="0.25">
      <c r="S111" s="10"/>
    </row>
    <row r="112" spans="19:19" ht="15.75" customHeight="1" x14ac:dyDescent="0.25">
      <c r="S112" s="10"/>
    </row>
    <row r="113" spans="19:19" ht="15.75" customHeight="1" x14ac:dyDescent="0.25">
      <c r="S113" s="10"/>
    </row>
    <row r="114" spans="19:19" ht="15.75" customHeight="1" x14ac:dyDescent="0.25">
      <c r="S114" s="10"/>
    </row>
    <row r="115" spans="19:19" ht="15.75" customHeight="1" x14ac:dyDescent="0.25">
      <c r="S115" s="10"/>
    </row>
    <row r="116" spans="19:19" ht="15.75" customHeight="1" x14ac:dyDescent="0.25">
      <c r="S116" s="10"/>
    </row>
    <row r="117" spans="19:19" ht="15.75" customHeight="1" x14ac:dyDescent="0.25">
      <c r="S117" s="10"/>
    </row>
    <row r="118" spans="19:19" ht="15.75" customHeight="1" x14ac:dyDescent="0.25">
      <c r="S118" s="10"/>
    </row>
    <row r="119" spans="19:19" ht="15.75" customHeight="1" x14ac:dyDescent="0.25">
      <c r="S119" s="10"/>
    </row>
    <row r="120" spans="19:19" ht="15.75" customHeight="1" x14ac:dyDescent="0.25">
      <c r="S120" s="10"/>
    </row>
    <row r="121" spans="19:19" ht="15.75" customHeight="1" x14ac:dyDescent="0.25">
      <c r="S121" s="10"/>
    </row>
    <row r="122" spans="19:19" ht="15.75" customHeight="1" x14ac:dyDescent="0.25">
      <c r="S122" s="10"/>
    </row>
    <row r="123" spans="19:19" ht="15.75" customHeight="1" x14ac:dyDescent="0.25">
      <c r="S123" s="10"/>
    </row>
    <row r="124" spans="19:19" ht="15.75" customHeight="1" x14ac:dyDescent="0.25">
      <c r="S124" s="10"/>
    </row>
    <row r="125" spans="19:19" ht="15.75" customHeight="1" x14ac:dyDescent="0.25">
      <c r="S125" s="10"/>
    </row>
    <row r="126" spans="19:19" ht="15.75" customHeight="1" x14ac:dyDescent="0.25">
      <c r="S126" s="10"/>
    </row>
    <row r="127" spans="19:19" ht="15.75" customHeight="1" x14ac:dyDescent="0.25">
      <c r="S127" s="10"/>
    </row>
    <row r="128" spans="19:19" ht="15.75" customHeight="1" x14ac:dyDescent="0.25">
      <c r="S128" s="10"/>
    </row>
    <row r="129" spans="19:19" ht="15.75" customHeight="1" x14ac:dyDescent="0.25">
      <c r="S129" s="10"/>
    </row>
    <row r="130" spans="19:19" ht="15.75" customHeight="1" x14ac:dyDescent="0.25">
      <c r="S130" s="10"/>
    </row>
    <row r="131" spans="19:19" ht="15.75" customHeight="1" x14ac:dyDescent="0.25">
      <c r="S131" s="10"/>
    </row>
    <row r="132" spans="19:19" ht="15.75" customHeight="1" x14ac:dyDescent="0.25">
      <c r="S132" s="10"/>
    </row>
    <row r="133" spans="19:19" ht="15.75" customHeight="1" x14ac:dyDescent="0.25">
      <c r="S133" s="10"/>
    </row>
    <row r="134" spans="19:19" ht="15.75" customHeight="1" x14ac:dyDescent="0.25">
      <c r="S134" s="10"/>
    </row>
    <row r="135" spans="19:19" ht="15.75" customHeight="1" x14ac:dyDescent="0.25">
      <c r="S135" s="10"/>
    </row>
    <row r="136" spans="19:19" ht="15.75" customHeight="1" x14ac:dyDescent="0.25">
      <c r="S136" s="10"/>
    </row>
    <row r="137" spans="19:19" ht="15.75" customHeight="1" x14ac:dyDescent="0.25">
      <c r="S137" s="10"/>
    </row>
    <row r="138" spans="19:19" ht="15.75" customHeight="1" x14ac:dyDescent="0.25">
      <c r="S138" s="10"/>
    </row>
    <row r="139" spans="19:19" ht="15.75" customHeight="1" x14ac:dyDescent="0.25">
      <c r="S139" s="10"/>
    </row>
    <row r="140" spans="19:19" ht="15.75" customHeight="1" x14ac:dyDescent="0.25">
      <c r="S140" s="10"/>
    </row>
    <row r="141" spans="19:19" ht="15.75" customHeight="1" x14ac:dyDescent="0.25">
      <c r="S141" s="10"/>
    </row>
    <row r="142" spans="19:19" ht="15.75" customHeight="1" x14ac:dyDescent="0.25">
      <c r="S142" s="10"/>
    </row>
    <row r="143" spans="19:19" ht="15.75" customHeight="1" x14ac:dyDescent="0.25">
      <c r="S143" s="10"/>
    </row>
    <row r="144" spans="19:19" ht="15.75" customHeight="1" x14ac:dyDescent="0.25">
      <c r="S144" s="10"/>
    </row>
    <row r="145" spans="19:19" ht="15.75" customHeight="1" x14ac:dyDescent="0.25">
      <c r="S145" s="10"/>
    </row>
    <row r="146" spans="19:19" ht="15.75" customHeight="1" x14ac:dyDescent="0.25">
      <c r="S146" s="10"/>
    </row>
    <row r="147" spans="19:19" ht="15.75" customHeight="1" x14ac:dyDescent="0.25">
      <c r="S147" s="10"/>
    </row>
    <row r="148" spans="19:19" ht="15.75" customHeight="1" x14ac:dyDescent="0.25">
      <c r="S148" s="10"/>
    </row>
    <row r="149" spans="19:19" ht="15.75" customHeight="1" x14ac:dyDescent="0.25">
      <c r="S149" s="10"/>
    </row>
    <row r="150" spans="19:19" ht="15.75" customHeight="1" x14ac:dyDescent="0.25">
      <c r="S150" s="10"/>
    </row>
    <row r="151" spans="19:19" ht="15.75" customHeight="1" x14ac:dyDescent="0.25"/>
    <row r="152" spans="19:19" ht="15.75" customHeight="1" x14ac:dyDescent="0.25"/>
    <row r="153" spans="19:19" ht="15.75" customHeight="1" x14ac:dyDescent="0.25"/>
    <row r="154" spans="19:19" ht="15.75" customHeight="1" x14ac:dyDescent="0.25"/>
    <row r="155" spans="19:19" ht="15.75" customHeight="1" x14ac:dyDescent="0.25"/>
    <row r="156" spans="19:19" ht="15.75" customHeight="1" x14ac:dyDescent="0.25"/>
    <row r="157" spans="19:19" ht="15.75" customHeight="1" x14ac:dyDescent="0.25"/>
    <row r="158" spans="19:19" ht="15.75" customHeight="1" x14ac:dyDescent="0.25"/>
    <row r="159" spans="19:19" ht="15.75" customHeight="1" x14ac:dyDescent="0.25"/>
    <row r="160" spans="19:19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A49:C49"/>
    <mergeCell ref="A50:C50"/>
    <mergeCell ref="B24:B28"/>
    <mergeCell ref="B29:B33"/>
    <mergeCell ref="B34:B38"/>
    <mergeCell ref="B39:B43"/>
    <mergeCell ref="B44:B46"/>
    <mergeCell ref="A47:C47"/>
    <mergeCell ref="A48:C48"/>
    <mergeCell ref="Q44:Q46"/>
    <mergeCell ref="A1:A2"/>
    <mergeCell ref="B1:B2"/>
    <mergeCell ref="C1:C2"/>
    <mergeCell ref="B3:B7"/>
    <mergeCell ref="B8:B12"/>
    <mergeCell ref="B14:B18"/>
    <mergeCell ref="B19:B23"/>
    <mergeCell ref="Q19:Q23"/>
    <mergeCell ref="Q24:Q28"/>
    <mergeCell ref="Q29:Q33"/>
    <mergeCell ref="Q34:Q38"/>
    <mergeCell ref="Q39:Q43"/>
    <mergeCell ref="Q3:Q7"/>
    <mergeCell ref="Q8:Q12"/>
    <mergeCell ref="R1:R2"/>
    <mergeCell ref="Q14:Q18"/>
    <mergeCell ref="S1:S2"/>
  </mergeCells>
  <conditionalFormatting sqref="D3:Q46">
    <cfRule type="cellIs" dxfId="1" priority="1" operator="equal">
      <formula>"N"</formula>
    </cfRule>
  </conditionalFormatting>
  <hyperlinks>
    <hyperlink ref="S3" r:id="rId1" xr:uid="{1C89249A-0F49-4E5C-B204-F5C1B608A38D}"/>
    <hyperlink ref="S4:S7" r:id="rId2" display="abc.01-cse-17@mietjammu.in" xr:uid="{63B98486-AAA3-4B23-8251-6BDA5BA7B49A}"/>
    <hyperlink ref="S4" r:id="rId3" xr:uid="{A820D4D2-684C-4CD8-860C-B5B6FA11F924}"/>
    <hyperlink ref="S5" r:id="rId4" xr:uid="{A3FB6CFA-EB1C-46A2-A147-636B6E07D74E}"/>
    <hyperlink ref="S6" r:id="rId5" xr:uid="{45CD36BF-9F66-4C06-980C-C1FED1BD9681}"/>
    <hyperlink ref="S7" r:id="rId6" xr:uid="{D495F6CD-7634-471F-B5E8-CA861E84946A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EEE9-7B21-48DC-BF23-21203CC9D9DB}">
  <sheetPr>
    <outlinePr summaryBelow="0" summaryRight="0"/>
  </sheetPr>
  <dimension ref="A1:S858"/>
  <sheetViews>
    <sheetView workbookViewId="0">
      <pane ySplit="2" topLeftCell="A3" activePane="bottomLeft" state="frozen"/>
      <selection pane="bottomLeft" activeCell="R1" sqref="R1:R2"/>
    </sheetView>
  </sheetViews>
  <sheetFormatPr defaultColWidth="14.44140625" defaultRowHeight="15" customHeight="1" x14ac:dyDescent="0.25"/>
  <cols>
    <col min="1" max="1" width="16.88671875" customWidth="1"/>
    <col min="2" max="2" width="30.44140625" customWidth="1"/>
    <col min="3" max="3" width="4" customWidth="1"/>
    <col min="4" max="15" width="3.33203125" customWidth="1"/>
    <col min="16" max="17" width="7.109375" customWidth="1"/>
    <col min="18" max="18" width="39.5546875" customWidth="1"/>
    <col min="19" max="19" width="36.33203125" customWidth="1"/>
  </cols>
  <sheetData>
    <row r="1" spans="1:19" ht="15.75" customHeight="1" x14ac:dyDescent="0.25">
      <c r="A1" s="22" t="s">
        <v>0</v>
      </c>
      <c r="B1" s="2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4" t="s">
        <v>15</v>
      </c>
      <c r="Q1" s="25" t="s">
        <v>16</v>
      </c>
      <c r="R1" s="26" t="s">
        <v>17</v>
      </c>
      <c r="S1" s="27"/>
    </row>
    <row r="2" spans="1:19" ht="36" customHeight="1" x14ac:dyDescent="0.25">
      <c r="A2" s="23"/>
      <c r="B2" s="23"/>
      <c r="C2" s="2">
        <v>44148</v>
      </c>
      <c r="D2" s="2">
        <v>44149</v>
      </c>
      <c r="E2" s="2">
        <v>44150</v>
      </c>
      <c r="F2" s="2">
        <v>44151</v>
      </c>
      <c r="G2" s="2">
        <v>44152</v>
      </c>
      <c r="H2" s="2">
        <v>44153</v>
      </c>
      <c r="I2" s="2">
        <v>44154</v>
      </c>
      <c r="J2" s="2">
        <v>44155</v>
      </c>
      <c r="K2" s="2">
        <v>44156</v>
      </c>
      <c r="L2" s="2">
        <v>44157</v>
      </c>
      <c r="M2" s="2">
        <v>44158</v>
      </c>
      <c r="N2" s="2">
        <v>44159</v>
      </c>
      <c r="O2" s="2">
        <v>44160</v>
      </c>
      <c r="P2" s="23"/>
      <c r="Q2" s="23"/>
      <c r="R2" s="23"/>
      <c r="S2" s="28"/>
    </row>
    <row r="3" spans="1:19" ht="15.75" customHeight="1" x14ac:dyDescent="0.25">
      <c r="A3" s="3" t="s">
        <v>34</v>
      </c>
      <c r="B3" s="37" t="s">
        <v>35</v>
      </c>
      <c r="C3" s="4" t="s">
        <v>19</v>
      </c>
      <c r="D3" s="4" t="s">
        <v>19</v>
      </c>
      <c r="E3" s="4" t="s">
        <v>20</v>
      </c>
      <c r="F3" s="4" t="s">
        <v>19</v>
      </c>
      <c r="G3" s="4" t="s">
        <v>19</v>
      </c>
      <c r="H3" s="4" t="s">
        <v>20</v>
      </c>
      <c r="I3" s="4" t="s">
        <v>19</v>
      </c>
      <c r="J3" s="4" t="s">
        <v>19</v>
      </c>
      <c r="K3" s="4" t="s">
        <v>19</v>
      </c>
      <c r="L3" s="4" t="s">
        <v>19</v>
      </c>
      <c r="M3" s="4" t="s">
        <v>19</v>
      </c>
      <c r="N3" s="4" t="s">
        <v>19</v>
      </c>
      <c r="O3" s="4" t="s">
        <v>19</v>
      </c>
      <c r="P3" s="5">
        <f t="shared" ref="P3" si="0">100*(COUNTIF(C3:O3,"Y")/13)</f>
        <v>15.384615384615385</v>
      </c>
      <c r="Q3" s="5">
        <v>2</v>
      </c>
      <c r="R3" s="6"/>
      <c r="S3" s="37"/>
    </row>
    <row r="4" spans="1:19" ht="15.75" customHeight="1" x14ac:dyDescent="0.25">
      <c r="A4" s="3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  <c r="Q4" s="5"/>
      <c r="R4" s="6"/>
      <c r="S4" s="7"/>
    </row>
    <row r="5" spans="1:19" ht="15.75" customHeight="1" x14ac:dyDescent="0.25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5"/>
      <c r="Q5" s="5"/>
      <c r="R5" s="6"/>
      <c r="S5" s="7"/>
    </row>
    <row r="6" spans="1:19" ht="15.75" customHeight="1" x14ac:dyDescent="0.25">
      <c r="A6" s="3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5"/>
      <c r="R6" s="6"/>
      <c r="S6" s="7"/>
    </row>
    <row r="7" spans="1:19" ht="15.75" customHeight="1" x14ac:dyDescent="0.25">
      <c r="A7" s="3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  <c r="Q7" s="5"/>
      <c r="R7" s="6"/>
      <c r="S7" s="7"/>
    </row>
    <row r="8" spans="1:19" ht="15.75" customHeight="1" x14ac:dyDescent="0.25">
      <c r="A8" s="3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5"/>
      <c r="R8" s="6"/>
      <c r="S8" s="7"/>
    </row>
    <row r="9" spans="1:19" ht="15.75" customHeight="1" x14ac:dyDescent="0.25">
      <c r="A9" s="3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  <c r="Q9" s="5"/>
      <c r="R9" s="6"/>
      <c r="S9" s="7"/>
    </row>
    <row r="10" spans="1:19" ht="15.75" customHeight="1" x14ac:dyDescent="0.25">
      <c r="A10" s="3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  <c r="Q10" s="5"/>
      <c r="R10" s="6"/>
      <c r="S10" s="7"/>
    </row>
    <row r="11" spans="1:19" ht="15" customHeight="1" x14ac:dyDescent="0.25">
      <c r="A11" s="20" t="s">
        <v>21</v>
      </c>
      <c r="B11" s="21"/>
      <c r="C11" s="11">
        <f>COUNTIF(C3:C10,"Y")</f>
        <v>0</v>
      </c>
      <c r="D11" s="11">
        <f>COUNTIF(D3:D10,"Y")</f>
        <v>0</v>
      </c>
      <c r="E11" s="11">
        <f>COUNTIF(E3:E10,"Y")</f>
        <v>1</v>
      </c>
      <c r="F11" s="11">
        <f>COUNTIF(F3:F10,"Y")</f>
        <v>0</v>
      </c>
      <c r="G11" s="11">
        <f>COUNTIF(G3:G10,"Y")</f>
        <v>0</v>
      </c>
      <c r="H11" s="11">
        <f>COUNTIF(H3:H10,"Y")</f>
        <v>1</v>
      </c>
      <c r="I11" s="11">
        <f>COUNTIF(I3:I10,"Y")</f>
        <v>0</v>
      </c>
      <c r="J11" s="11">
        <f>COUNTIF(J3:J10,"Y")</f>
        <v>0</v>
      </c>
      <c r="K11" s="11">
        <f>COUNTIF(K3:K10,"Y")</f>
        <v>0</v>
      </c>
      <c r="L11" s="11">
        <f>COUNTIF(L3:L10,"Y")</f>
        <v>0</v>
      </c>
      <c r="M11" s="11">
        <f>COUNTIF(M3:M10,"Y")</f>
        <v>0</v>
      </c>
      <c r="N11" s="11">
        <f>COUNTIF(N3:N10,"Y")</f>
        <v>0</v>
      </c>
      <c r="O11" s="11">
        <f>COUNTIF(O3:O10,"Y")</f>
        <v>0</v>
      </c>
      <c r="P11" s="12"/>
      <c r="Q11" s="13"/>
      <c r="R11" s="4"/>
    </row>
    <row r="12" spans="1:19" ht="15" customHeight="1" x14ac:dyDescent="0.25">
      <c r="A12" s="20" t="s">
        <v>22</v>
      </c>
      <c r="B12" s="21"/>
      <c r="C12" s="11">
        <f>COUNTIF(C3:C10,"N")</f>
        <v>1</v>
      </c>
      <c r="D12" s="11">
        <f>COUNTIF(D3:D10,"N")</f>
        <v>1</v>
      </c>
      <c r="E12" s="11">
        <f>COUNTIF(E3:E10,"N")</f>
        <v>0</v>
      </c>
      <c r="F12" s="11">
        <f>COUNTIF(F3:F10,"N")</f>
        <v>1</v>
      </c>
      <c r="G12" s="11">
        <f>COUNTIF(G3:G10,"N")</f>
        <v>1</v>
      </c>
      <c r="H12" s="11">
        <f>COUNTIF(H3:H10,"N")</f>
        <v>0</v>
      </c>
      <c r="I12" s="11">
        <f>COUNTIF(I3:I10,"N")</f>
        <v>1</v>
      </c>
      <c r="J12" s="11">
        <f>COUNTIF(J3:J10,"N")</f>
        <v>1</v>
      </c>
      <c r="K12" s="11">
        <f>COUNTIF(K3:K10,"N")</f>
        <v>1</v>
      </c>
      <c r="L12" s="11">
        <f>COUNTIF(L3:L10,"N")</f>
        <v>1</v>
      </c>
      <c r="M12" s="11">
        <f>COUNTIF(M3:M10,"N")</f>
        <v>1</v>
      </c>
      <c r="N12" s="11">
        <f>COUNTIF(N3:N10,"N")</f>
        <v>1</v>
      </c>
      <c r="O12" s="11">
        <f>COUNTIF(O3:O10,"N")</f>
        <v>1</v>
      </c>
      <c r="P12" s="12"/>
      <c r="Q12" s="13"/>
      <c r="R12" s="4"/>
    </row>
    <row r="13" spans="1:19" ht="15" customHeight="1" x14ac:dyDescent="0.25">
      <c r="A13" s="20" t="s">
        <v>23</v>
      </c>
      <c r="B13" s="21"/>
      <c r="C13" s="11">
        <f t="shared" ref="C13:O13" si="1">ROUND(100*(COUNTIF(C3:C10,"Y")/148),1)</f>
        <v>0</v>
      </c>
      <c r="D13" s="11">
        <f t="shared" si="1"/>
        <v>0</v>
      </c>
      <c r="E13" s="11">
        <f t="shared" si="1"/>
        <v>0.7</v>
      </c>
      <c r="F13" s="11">
        <f t="shared" si="1"/>
        <v>0</v>
      </c>
      <c r="G13" s="11">
        <f t="shared" si="1"/>
        <v>0</v>
      </c>
      <c r="H13" s="11">
        <f t="shared" si="1"/>
        <v>0.7</v>
      </c>
      <c r="I13" s="11">
        <f t="shared" si="1"/>
        <v>0</v>
      </c>
      <c r="J13" s="11">
        <f t="shared" si="1"/>
        <v>0</v>
      </c>
      <c r="K13" s="11">
        <f t="shared" si="1"/>
        <v>0</v>
      </c>
      <c r="L13" s="11">
        <f t="shared" si="1"/>
        <v>0</v>
      </c>
      <c r="M13" s="11">
        <f t="shared" si="1"/>
        <v>0</v>
      </c>
      <c r="N13" s="11">
        <f t="shared" si="1"/>
        <v>0</v>
      </c>
      <c r="O13" s="11">
        <f t="shared" si="1"/>
        <v>0</v>
      </c>
      <c r="P13" s="12"/>
      <c r="Q13" s="13"/>
      <c r="R13" s="4"/>
    </row>
    <row r="14" spans="1:19" ht="15.75" customHeight="1" x14ac:dyDescent="0.25"/>
    <row r="15" spans="1:19" ht="15.75" customHeight="1" x14ac:dyDescent="0.25"/>
    <row r="16" spans="1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</sheetData>
  <mergeCells count="9">
    <mergeCell ref="A11:B11"/>
    <mergeCell ref="A12:B12"/>
    <mergeCell ref="A13:B13"/>
    <mergeCell ref="A1:A2"/>
    <mergeCell ref="B1:B2"/>
    <mergeCell ref="P1:P2"/>
    <mergeCell ref="Q1:Q2"/>
    <mergeCell ref="R1:R2"/>
    <mergeCell ref="S1:S2"/>
  </mergeCells>
  <conditionalFormatting sqref="C3:O10">
    <cfRule type="cellIs" dxfId="0" priority="1" operator="equal">
      <formula>"N"</formula>
    </cfRule>
  </conditionalFormatting>
  <hyperlinks>
    <hyperlink ref="B3" r:id="rId1" xr:uid="{DF53903E-4967-4BAA-B5E6-F0A3205945D9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ACF</vt:lpstr>
      <vt:lpstr>RPA</vt:lpstr>
      <vt:lpstr>GitHub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umang</cp:lastModifiedBy>
  <dcterms:modified xsi:type="dcterms:W3CDTF">2020-11-21T12:19:09Z</dcterms:modified>
</cp:coreProperties>
</file>