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31120" yWindow="620" windowWidth="29060" windowHeight="18820" tabRatio="650" firstSheet="9" activeTab="21"/>
  </bookViews>
  <sheets>
    <sheet name="How To" sheetId="1" r:id="rId1"/>
    <sheet name="believe I reported this" sheetId="18" r:id="rId2"/>
    <sheet name="SonarQube Data" sheetId="2" r:id="rId3"/>
    <sheet name="Sheet2" sheetId="3" r:id="rId4"/>
    <sheet name="Sheet3" sheetId="6" r:id="rId5"/>
    <sheet name="Sheet4" sheetId="15" r:id="rId6"/>
    <sheet name="Sheet7" sheetId="16" r:id="rId7"/>
    <sheet name="Mar 18" sheetId="17" r:id="rId8"/>
    <sheet name="Mar 18 ++" sheetId="19" r:id="rId9"/>
    <sheet name="March25" sheetId="20" r:id="rId10"/>
    <sheet name="Apr 1" sheetId="21" r:id="rId11"/>
    <sheet name="Apr 8" sheetId="22" r:id="rId12"/>
    <sheet name="Apr 22" sheetId="23" r:id="rId13"/>
    <sheet name="May 1" sheetId="24" r:id="rId14"/>
    <sheet name="May 13" sheetId="26" r:id="rId15"/>
    <sheet name="May 6" sheetId="25" r:id="rId16"/>
    <sheet name="May 20" sheetId="27" r:id="rId17"/>
    <sheet name="6-17" sheetId="29" r:id="rId18"/>
    <sheet name="6-24" sheetId="30" r:id="rId19"/>
    <sheet name="Jul 1" sheetId="31" r:id="rId20"/>
    <sheet name="Correction" sheetId="33" r:id="rId21"/>
    <sheet name="July 8" sheetId="34" r:id="rId22"/>
  </sheets>
  <definedNames>
    <definedName name="MarkSonarQubeMuranoTestOutput" localSheetId="17">'6-17'!$A$1:$L$16</definedName>
    <definedName name="MarkSonarQubeMuranoTestOutput" localSheetId="18">'6-24'!$A$1:$L$16</definedName>
    <definedName name="MarkSonarQubeMuranoTestOutput" localSheetId="10">'Apr 1'!$A$1:$L$16</definedName>
    <definedName name="MarkSonarQubeMuranoTestOutput" localSheetId="12">'Apr 22'!$A$1:$L$16</definedName>
    <definedName name="MarkSonarQubeMuranoTestOutput" localSheetId="11">'Apr 8'!$A$1:$L$16</definedName>
    <definedName name="MarkSonarQubeMuranoTestOutput" localSheetId="20">Correction!$A$1:$L$16</definedName>
    <definedName name="MarkSonarQubeMuranoTestOutput" localSheetId="19">'Jul 1'!$A$1:$L$16</definedName>
    <definedName name="MarkSonarQubeMuranoTestOutput" localSheetId="21">'July 8'!$A$1:$L$16</definedName>
    <definedName name="MarkSonarQubeMuranoTestOutput" localSheetId="7">'Mar 18'!$A$1:$L$16</definedName>
    <definedName name="MarkSonarQubeMuranoTestOutput" localSheetId="8">'Mar 18 ++'!$A$1:$L$16</definedName>
    <definedName name="MarkSonarQubeMuranoTestOutput" localSheetId="9">March25!$A$1:$L$16</definedName>
    <definedName name="MarkSonarQubeMuranoTestOutput" localSheetId="13">'May 1'!$A$1:$L$16</definedName>
    <definedName name="MarkSonarQubeMuranoTestOutput" localSheetId="14">'May 13'!$A$1:$L$16</definedName>
    <definedName name="MarkSonarQubeMuranoTestOutput" localSheetId="16">'May 20'!$A$1:$L$16</definedName>
    <definedName name="MarkSonarQubeMuranoTestOutput" localSheetId="15">'May 6'!$A$1:$L$16</definedName>
    <definedName name="MarkSonarQubeMuranoTestOutput" localSheetId="5">Sheet4!$A$1:$L$16</definedName>
    <definedName name="MarkSonarQubeMuranoTestOutput" localSheetId="6">Sheet7!$A$1:$L$16</definedName>
    <definedName name="MarkWebQueryTest" localSheetId="3">Sheet2!$A$1:$L$15</definedName>
    <definedName name="MarkWebQueryTest_1" localSheetId="3">Sheet2!$A$26:$L$40</definedName>
    <definedName name="MSN_MarkWebQueryTest" localSheetId="4">Sheet3!$A$1:$L$16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34" l="1"/>
  <c r="Q23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15" i="34"/>
  <c r="R15" i="34"/>
  <c r="P1" i="34"/>
  <c r="Q22" i="34"/>
  <c r="S13" i="34"/>
  <c r="Q26" i="34"/>
  <c r="S15" i="34"/>
  <c r="Q27" i="34"/>
  <c r="Q30" i="34"/>
  <c r="R22" i="34"/>
  <c r="R23" i="34"/>
  <c r="R24" i="34"/>
  <c r="R25" i="34"/>
  <c r="R26" i="34"/>
  <c r="R27" i="34"/>
  <c r="R30" i="34"/>
  <c r="R1" i="34"/>
  <c r="Q1" i="34"/>
  <c r="C34" i="34"/>
  <c r="C33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3" type="4" refreshedVersion="0" background="1" saveData="1">
    <webPr url="http://sal-dvs-msonaq1.dev.svbank.com:9000/dashboard/index/12800" htmlTables="1" htmlFormat="all"/>
  </connection>
  <connection id="21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22" name="Connection5" type="4" refreshedVersion="0" background="1" saveData="1">
    <webPr url="http://sal-dvs-msonaq1.dev.svbank.com:9000/dashboard/?did=5" htmlTables="1" htmlFormat="all"/>
  </connection>
  <connection id="23" name="Connection6" type="4" refreshedVersion="0" background="1" saveData="1">
    <webPr url="http://sal-dvs-msonaq1.dev.svbank.com:9000/dashboard/?did=5" htmlTables="1" htmlFormat="all"/>
  </connection>
  <connection id="24" name="Connection7" type="4" refreshedVersion="0" background="1" saveData="1">
    <webPr url="http://sal-dvs-msonaq1.dev.svbank.com:9000/dashboard/?did=5" htmlTables="1" htmlFormat="all"/>
  </connection>
  <connection id="25" name="Connection8" type="4" refreshedVersion="0" background="1" saveData="1">
    <webPr url="http://sal-dvs-msonaq1.dev.svbank.com:9000/dashboard/?did=5" htmlTables="1" htmlFormat="all"/>
  </connection>
  <connection id="26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<sst xmlns="http://schemas.openxmlformats.org/spreadsheetml/2006/main" count="1679" uniqueCount="283">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</sst>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</cellXfs>
  <cellStyles count="5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22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1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346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4"/>
  <sheetViews>
    <sheetView zoomScale="130" zoomScaleNormal="130" zoomScalePageLayoutView="130" workbookViewId="0">
      <selection activeCell="O15" sqref="O15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9" ht="13" customHeight="1">
      <c r="A49" s="2"/>
      <c r="B49" s="2"/>
      <c r="C49" s="2"/>
      <c r="G49" t="s">
        <v>182</v>
      </c>
      <c r="I49" t="s">
        <v>183</v>
      </c>
    </row>
    <row r="50" spans="1:9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9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9" ht="13" customHeight="1">
      <c r="A52" s="2"/>
      <c r="B52" s="2"/>
      <c r="C52" s="2"/>
      <c r="I52" t="s">
        <v>186</v>
      </c>
    </row>
    <row r="53" spans="1:9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9" ht="13" customHeight="1">
      <c r="A54" s="7" t="s">
        <v>5</v>
      </c>
      <c r="B54" s="7"/>
      <c r="C54" s="7"/>
      <c r="D54" s="6"/>
      <c r="G54" s="60"/>
    </row>
    <row r="55" spans="1:9" ht="13" customHeight="1">
      <c r="A55" s="9" t="s">
        <v>151</v>
      </c>
      <c r="B55" s="9"/>
      <c r="C55" s="9"/>
      <c r="D55" s="6"/>
      <c r="G55" s="60"/>
    </row>
    <row r="56" spans="1:9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</row>
    <row r="57" spans="1:9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</row>
    <row r="58" spans="1:9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</row>
    <row r="59" spans="1:9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</row>
    <row r="60" spans="1:9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9" ht="13" customHeight="1">
      <c r="A61" s="10" t="s">
        <v>11</v>
      </c>
      <c r="B61" s="10">
        <v>265</v>
      </c>
      <c r="C61" s="2"/>
    </row>
    <row r="62" spans="1:9" ht="13" customHeight="1">
      <c r="A62" s="2"/>
      <c r="B62" s="2"/>
      <c r="C62" s="2"/>
    </row>
    <row r="63" spans="1:9" ht="13" customHeight="1">
      <c r="A63" s="2" t="s">
        <v>12</v>
      </c>
      <c r="B63" s="2"/>
      <c r="C63" s="12">
        <f>SUM(C53:C62)</f>
        <v>1214</v>
      </c>
    </row>
    <row r="64" spans="1:9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02" t="s">
        <v>164</v>
      </c>
      <c r="V4" s="103"/>
      <c r="W4" s="103"/>
      <c r="X4" s="103"/>
      <c r="Y4" s="104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05"/>
      <c r="V5" s="106"/>
      <c r="W5" s="106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05"/>
      <c r="V5" s="106"/>
      <c r="W5" s="106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02" t="s">
        <v>164</v>
      </c>
      <c r="V25" s="103"/>
      <c r="W25" s="103"/>
      <c r="X25" s="103"/>
      <c r="Y25" s="104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05"/>
      <c r="V26" s="106"/>
      <c r="W26" s="106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05"/>
      <c r="V5" s="106"/>
      <c r="W5" s="106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05"/>
      <c r="V5" s="106"/>
      <c r="W5" s="106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G36" sqref="G36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02" t="s">
        <v>164</v>
      </c>
      <c r="V4" s="103"/>
      <c r="W4" s="103"/>
      <c r="X4" s="103"/>
      <c r="Y4" s="104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05"/>
      <c r="V5" s="106"/>
      <c r="W5" s="106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05"/>
      <c r="V5" s="106"/>
      <c r="W5" s="106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05"/>
      <c r="V5" s="106"/>
      <c r="W5" s="106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05"/>
      <c r="V5" s="106"/>
      <c r="W5" s="106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05"/>
      <c r="V5" s="106"/>
      <c r="W5" s="106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W25" sqref="W25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05"/>
      <c r="V5" s="106"/>
      <c r="W5" s="106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01" t="s">
        <v>267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Q38" sqref="Q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02" t="s">
        <v>164</v>
      </c>
      <c r="V4" s="103"/>
      <c r="W4" s="103"/>
      <c r="X4" s="103"/>
      <c r="Y4" s="104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05"/>
      <c r="V5" s="106"/>
      <c r="W5" s="106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01" t="s">
        <v>270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P38" sqref="P38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01" t="s">
        <v>270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M43" sqref="M43"/>
    </sheetView>
  </sheetViews>
  <sheetFormatPr baseColWidth="10" defaultRowHeight="14" x14ac:dyDescent="0"/>
  <cols>
    <col min="1" max="1" width="10.33203125" customWidth="1"/>
    <col min="2" max="2" width="25.6640625" customWidth="1"/>
    <col min="3" max="3" width="4.33203125" bestFit="1" customWidth="1"/>
    <col min="4" max="4" width="5" bestFit="1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1" width="17.5" style="14" customWidth="1"/>
  </cols>
  <sheetData>
    <row r="1" spans="1:19" ht="45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5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5" si="1">B2</f>
        <v>Mur Service Payments</v>
      </c>
      <c r="R2" s="14">
        <f t="shared" ref="R2:R15" si="2">C2</f>
        <v>551</v>
      </c>
      <c r="S2" s="14"/>
    </row>
    <row r="3" spans="1:19" ht="15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5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5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5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5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5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5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5">
      <c r="A10" s="19"/>
      <c r="B10" s="22" t="s">
        <v>280</v>
      </c>
      <c r="C10" s="80">
        <v>36</v>
      </c>
      <c r="D10" s="80">
        <v>706</v>
      </c>
      <c r="E10" s="80" t="s">
        <v>281</v>
      </c>
      <c r="F10" s="24">
        <v>42550</v>
      </c>
      <c r="G10" s="25">
        <v>0.96</v>
      </c>
      <c r="H10" s="25">
        <v>1</v>
      </c>
      <c r="I10" s="80">
        <v>0</v>
      </c>
      <c r="J10" s="80">
        <v>0</v>
      </c>
      <c r="K10" s="80">
        <v>0</v>
      </c>
      <c r="L10" s="80">
        <v>8</v>
      </c>
      <c r="N10" s="14" t="s">
        <v>264</v>
      </c>
      <c r="O10" s="14">
        <v>0</v>
      </c>
      <c r="P10" s="14"/>
      <c r="Q10" s="14" t="str">
        <f t="shared" si="1"/>
        <v>Mur Service payment</v>
      </c>
      <c r="R10" s="14">
        <f t="shared" si="2"/>
        <v>36</v>
      </c>
      <c r="S10" s="14"/>
    </row>
    <row r="11" spans="1:19" ht="15">
      <c r="A11" s="20"/>
      <c r="B11" s="22" t="s">
        <v>131</v>
      </c>
      <c r="C11" s="80">
        <v>31</v>
      </c>
      <c r="D11" s="80">
        <v>377</v>
      </c>
      <c r="E11" s="80" t="s">
        <v>132</v>
      </c>
      <c r="F11" s="26">
        <v>0.54236111111111118</v>
      </c>
      <c r="G11" s="25">
        <v>0.77</v>
      </c>
      <c r="H11" s="25">
        <v>0.51700000000000002</v>
      </c>
      <c r="I11" s="80">
        <v>0</v>
      </c>
      <c r="J11" s="80">
        <v>0</v>
      </c>
      <c r="K11" s="80">
        <v>1</v>
      </c>
      <c r="L11" s="80">
        <v>0</v>
      </c>
      <c r="N11" s="14"/>
      <c r="P11" s="14"/>
      <c r="Q11" s="14" t="str">
        <f t="shared" si="1"/>
        <v>Mur Svc Lib - Monitoring</v>
      </c>
      <c r="R11" s="14">
        <f t="shared" si="2"/>
        <v>31</v>
      </c>
      <c r="S11" s="14"/>
    </row>
    <row r="12" spans="1:19" ht="15">
      <c r="A12" s="20"/>
      <c r="B12" s="22" t="s">
        <v>125</v>
      </c>
      <c r="C12" s="80">
        <v>18</v>
      </c>
      <c r="D12" s="80">
        <v>172</v>
      </c>
      <c r="E12" s="80">
        <v>0</v>
      </c>
      <c r="F12" s="26">
        <v>0.54027777777777775</v>
      </c>
      <c r="G12" s="25">
        <v>0.93300000000000005</v>
      </c>
      <c r="H12" s="25">
        <v>0.9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Exception</v>
      </c>
      <c r="R12" s="14">
        <f t="shared" si="2"/>
        <v>18</v>
      </c>
      <c r="S12" s="14"/>
    </row>
    <row r="13" spans="1:19" ht="15">
      <c r="A13" s="20"/>
      <c r="B13" s="22" t="s">
        <v>130</v>
      </c>
      <c r="C13" s="80">
        <v>13</v>
      </c>
      <c r="D13" s="80">
        <v>218</v>
      </c>
      <c r="E13" s="80">
        <v>0</v>
      </c>
      <c r="F13" s="26">
        <v>0.54166666666666663</v>
      </c>
      <c r="G13" s="25">
        <v>0.99099999999999999</v>
      </c>
      <c r="H13" s="25">
        <v>0.92900000000000005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Svc Lib - Mappers</v>
      </c>
      <c r="R13" s="14">
        <f t="shared" si="2"/>
        <v>13</v>
      </c>
      <c r="S13" s="14">
        <f>SUM(R2:R13)</f>
        <v>1338</v>
      </c>
    </row>
    <row r="14" spans="1:19" ht="15">
      <c r="A14" s="20"/>
      <c r="B14" s="22" t="s">
        <v>116</v>
      </c>
      <c r="C14" s="31">
        <v>91</v>
      </c>
      <c r="D14" s="23">
        <v>3041</v>
      </c>
      <c r="E14" s="80">
        <v>0</v>
      </c>
      <c r="F14" s="24">
        <v>42552</v>
      </c>
      <c r="G14" s="25">
        <v>0.91700000000000004</v>
      </c>
      <c r="H14" s="25">
        <v>0.81599999999999995</v>
      </c>
      <c r="I14" s="80">
        <v>0</v>
      </c>
      <c r="J14" s="80">
        <v>0</v>
      </c>
      <c r="K14" s="80">
        <v>0</v>
      </c>
      <c r="L14" s="80">
        <v>0</v>
      </c>
      <c r="N14" s="14"/>
      <c r="P14" s="14"/>
      <c r="Q14" s="14" t="str">
        <f t="shared" si="1"/>
        <v>Mur Web Core UI</v>
      </c>
      <c r="R14" s="14">
        <f t="shared" si="2"/>
        <v>91</v>
      </c>
      <c r="S14" s="14"/>
    </row>
    <row r="15" spans="1:19" ht="15">
      <c r="A15" s="20"/>
      <c r="B15" s="22" t="s">
        <v>121</v>
      </c>
      <c r="C15" s="31">
        <v>440</v>
      </c>
      <c r="D15" s="23">
        <v>9864</v>
      </c>
      <c r="E15" s="80" t="s">
        <v>253</v>
      </c>
      <c r="F15" s="24">
        <v>42559</v>
      </c>
      <c r="G15" s="25">
        <v>0.90900000000000003</v>
      </c>
      <c r="H15" s="25">
        <v>0.79700000000000004</v>
      </c>
      <c r="I15" s="80">
        <v>0</v>
      </c>
      <c r="J15" s="80">
        <v>0</v>
      </c>
      <c r="K15" s="80">
        <v>1</v>
      </c>
      <c r="L15" s="80">
        <v>1</v>
      </c>
      <c r="N15" s="14"/>
      <c r="P15" s="14"/>
      <c r="Q15" s="14" t="str">
        <f t="shared" si="1"/>
        <v>Mur Web Payment</v>
      </c>
      <c r="R15" s="14">
        <f t="shared" si="2"/>
        <v>440</v>
      </c>
      <c r="S15" s="14">
        <f>SUM(R14:R15)</f>
        <v>531</v>
      </c>
    </row>
    <row r="16" spans="1:19">
      <c r="A16" s="101" t="s">
        <v>270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/>
      <c r="P16" s="14"/>
      <c r="Q16" s="14"/>
      <c r="R16" s="14"/>
      <c r="S16" s="14"/>
    </row>
    <row r="17" spans="2:20">
      <c r="B17" t="s">
        <v>272</v>
      </c>
    </row>
    <row r="18" spans="2:20" ht="15" thickBot="1">
      <c r="B18" t="s">
        <v>273</v>
      </c>
    </row>
    <row r="19" spans="2:20" ht="15" thickBot="1">
      <c r="N19" s="81" t="s">
        <v>164</v>
      </c>
      <c r="O19" s="82"/>
      <c r="P19" s="82"/>
      <c r="Q19" s="82"/>
      <c r="R19" s="83"/>
    </row>
    <row r="20" spans="2:20">
      <c r="B20" t="s">
        <v>175</v>
      </c>
      <c r="C20">
        <v>91</v>
      </c>
      <c r="D20" s="59" t="s">
        <v>160</v>
      </c>
      <c r="E20" t="s">
        <v>233</v>
      </c>
      <c r="N20" s="84"/>
      <c r="O20" s="85"/>
      <c r="P20" s="85"/>
      <c r="Q20" s="37" t="s">
        <v>165</v>
      </c>
      <c r="R20" s="64" t="s">
        <v>282</v>
      </c>
    </row>
    <row r="21" spans="2:20">
      <c r="D21" s="58" t="s">
        <v>228</v>
      </c>
      <c r="N21" s="86"/>
      <c r="O21" s="87"/>
      <c r="P21" s="87"/>
      <c r="Q21" s="41" t="s">
        <v>2</v>
      </c>
      <c r="R21" s="88"/>
    </row>
    <row r="22" spans="2:20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8.8435374149659865E-2</v>
      </c>
    </row>
    <row r="23" spans="2:20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3"/>
        <v>6.0770975056689346E-2</v>
      </c>
    </row>
    <row r="24" spans="2:20">
      <c r="B24" t="s">
        <v>227</v>
      </c>
      <c r="C24" t="s">
        <v>278</v>
      </c>
      <c r="L24" s="14"/>
      <c r="N24" s="93"/>
      <c r="O24" s="94"/>
      <c r="P24" s="95" t="s">
        <v>191</v>
      </c>
      <c r="Q24" s="51">
        <f>C31</f>
        <v>7</v>
      </c>
      <c r="R24" s="92">
        <f t="shared" si="3"/>
        <v>3.1746031746031746E-3</v>
      </c>
      <c r="S24" s="14"/>
      <c r="T24" s="14"/>
    </row>
    <row r="25" spans="2:20">
      <c r="C25" t="s">
        <v>279</v>
      </c>
      <c r="L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1338</v>
      </c>
      <c r="R26" s="92">
        <f t="shared" si="3"/>
        <v>0.60680272108843536</v>
      </c>
      <c r="S26" s="14"/>
      <c r="T26" s="14"/>
    </row>
    <row r="27" spans="2:20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3"/>
        <v>0.24081632653061225</v>
      </c>
      <c r="S27" s="14"/>
      <c r="T27" s="14"/>
    </row>
    <row r="28" spans="2:20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</row>
    <row r="29" spans="2:20">
      <c r="M29" s="14"/>
      <c r="N29" s="93"/>
      <c r="O29" s="94"/>
      <c r="P29" s="95"/>
      <c r="Q29" s="51"/>
      <c r="R29" s="96"/>
    </row>
    <row r="30" spans="2:20" ht="15" thickBot="1">
      <c r="B30" t="s">
        <v>276</v>
      </c>
      <c r="C30">
        <v>134</v>
      </c>
      <c r="D30" s="59" t="s">
        <v>160</v>
      </c>
      <c r="E30" t="s">
        <v>274</v>
      </c>
      <c r="M30" s="14"/>
      <c r="N30" s="97"/>
      <c r="O30" s="98"/>
      <c r="P30" s="99"/>
      <c r="Q30" s="56">
        <f>SUM(Q22:Q27)</f>
        <v>2205</v>
      </c>
      <c r="R30" s="100">
        <f>SUM(R22:R27)</f>
        <v>1</v>
      </c>
    </row>
    <row r="31" spans="2:20">
      <c r="B31" t="s">
        <v>277</v>
      </c>
      <c r="C31">
        <v>7</v>
      </c>
      <c r="D31" s="59" t="s">
        <v>160</v>
      </c>
      <c r="E31" t="s">
        <v>275</v>
      </c>
    </row>
    <row r="33" spans="3:21" ht="15">
      <c r="C33">
        <f>C30</f>
        <v>134</v>
      </c>
      <c r="D33" t="s">
        <v>245</v>
      </c>
      <c r="U33" s="72"/>
    </row>
    <row r="34" spans="3:21">
      <c r="C34">
        <f>C30-C31</f>
        <v>127</v>
      </c>
      <c r="D34" t="s">
        <v>246</v>
      </c>
      <c r="O34"/>
      <c r="U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s-payment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ignoredErrors>
    <ignoredError sqref="R14:R1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01" t="s">
        <v>98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02" t="s">
        <v>164</v>
      </c>
      <c r="V4" s="103"/>
      <c r="W4" s="103"/>
      <c r="X4" s="103"/>
      <c r="Y4" s="104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05"/>
      <c r="V5" s="106"/>
      <c r="W5" s="106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01" t="s">
        <v>142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How To</vt:lpstr>
      <vt:lpstr>believe I reported this</vt:lpstr>
      <vt:lpstr>SonarQube Data</vt:lpstr>
      <vt:lpstr>Sheet2</vt:lpstr>
      <vt:lpstr>Sheet3</vt:lpstr>
      <vt:lpstr>Sheet4</vt:lpstr>
      <vt:lpstr>Sheet7</vt:lpstr>
      <vt:lpstr>Mar 18</vt:lpstr>
      <vt:lpstr>Mar 18 ++</vt:lpstr>
      <vt:lpstr>March25</vt:lpstr>
      <vt:lpstr>Apr 1</vt:lpstr>
      <vt:lpstr>Apr 8</vt:lpstr>
      <vt:lpstr>Apr 22</vt:lpstr>
      <vt:lpstr>May 1</vt:lpstr>
      <vt:lpstr>May 13</vt:lpstr>
      <vt:lpstr>May 6</vt:lpstr>
      <vt:lpstr>May 20</vt:lpstr>
      <vt:lpstr>6-17</vt:lpstr>
      <vt:lpstr>6-24</vt:lpstr>
      <vt:lpstr>Jul 1</vt:lpstr>
      <vt:lpstr>Correction</vt:lpstr>
      <vt:lpstr>July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2016-07-12T20:52:03Z</dcterms:modified>
</cp:coreProperties>
</file>