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TOTAL" sheetId="1" r:id="rId1"/>
    <sheet name="TOTAL As part" sheetId="14" r:id="rId2"/>
    <sheet name="sumofForecast Vs actual-Part no" sheetId="15" r:id="rId3"/>
    <sheet name="AVGError Percentage by partwise" sheetId="16" r:id="rId4"/>
    <sheet name="SUM of Plan Vs Actual" sheetId="17" r:id="rId5"/>
    <sheet name="AVG error % by month" sheetId="18" r:id="rId6"/>
  </sheets>
  <definedNames>
    <definedName name="_xlnm._FilterDatabase" localSheetId="0" hidden="1">TOTAL!$A$2:$F$289</definedName>
    <definedName name="_xlnm._FilterDatabase" localSheetId="1" hidden="1">'TOTAL As part'!$A$3:$F$290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4" l="1"/>
  <c r="I43" i="14"/>
  <c r="I56" i="14"/>
  <c r="I69" i="14"/>
  <c r="I82" i="14"/>
  <c r="I95" i="14"/>
  <c r="I108" i="14"/>
  <c r="I121" i="14"/>
  <c r="I134" i="14"/>
  <c r="I147" i="14"/>
  <c r="I160" i="14"/>
  <c r="I173" i="14"/>
  <c r="I186" i="14"/>
  <c r="I199" i="14"/>
  <c r="I212" i="14"/>
  <c r="I225" i="14"/>
  <c r="I238" i="14"/>
  <c r="I251" i="14"/>
  <c r="I264" i="14"/>
  <c r="I277" i="14"/>
  <c r="I17" i="14"/>
  <c r="I4" i="14"/>
  <c r="H17" i="14"/>
  <c r="H30" i="14"/>
  <c r="H43" i="14"/>
  <c r="H56" i="14"/>
  <c r="H69" i="14"/>
  <c r="H82" i="14"/>
  <c r="H95" i="14"/>
  <c r="H108" i="14"/>
  <c r="H121" i="14"/>
  <c r="H134" i="14"/>
  <c r="H147" i="14"/>
  <c r="H160" i="14"/>
  <c r="H173" i="14"/>
  <c r="H186" i="14"/>
  <c r="H199" i="14"/>
  <c r="H212" i="14"/>
  <c r="H225" i="14"/>
  <c r="H238" i="14"/>
  <c r="H251" i="14"/>
  <c r="H264" i="14"/>
  <c r="H277" i="14"/>
  <c r="H4" i="14"/>
  <c r="K17" i="14"/>
  <c r="K30" i="14"/>
  <c r="K43" i="14"/>
  <c r="K56" i="14"/>
  <c r="K69" i="14"/>
  <c r="K82" i="14"/>
  <c r="K95" i="14"/>
  <c r="K108" i="14"/>
  <c r="K121" i="14"/>
  <c r="K134" i="14"/>
  <c r="K147" i="14"/>
  <c r="K160" i="14"/>
  <c r="K173" i="14"/>
  <c r="K186" i="14"/>
  <c r="K199" i="14"/>
  <c r="K212" i="14"/>
  <c r="K225" i="14"/>
  <c r="K238" i="14"/>
  <c r="K251" i="14"/>
  <c r="K264" i="14"/>
  <c r="K277" i="14"/>
  <c r="J17" i="14"/>
  <c r="J30" i="14"/>
  <c r="J43" i="14"/>
  <c r="J56" i="14"/>
  <c r="J69" i="14"/>
  <c r="J82" i="14"/>
  <c r="J95" i="14"/>
  <c r="J108" i="14"/>
  <c r="J121" i="14"/>
  <c r="J134" i="14"/>
  <c r="J147" i="14"/>
  <c r="J160" i="14"/>
  <c r="J173" i="14"/>
  <c r="J186" i="14"/>
  <c r="J199" i="14"/>
  <c r="J212" i="14"/>
  <c r="J225" i="14"/>
  <c r="J238" i="14"/>
  <c r="J251" i="14"/>
  <c r="J264" i="14"/>
  <c r="J277" i="14"/>
  <c r="K4" i="14"/>
  <c r="J4" i="14"/>
  <c r="G30" i="14"/>
  <c r="G43" i="14"/>
  <c r="G56" i="14"/>
  <c r="G69" i="14"/>
  <c r="G82" i="14"/>
  <c r="G95" i="14"/>
  <c r="G108" i="14"/>
  <c r="G121" i="14"/>
  <c r="G134" i="14"/>
  <c r="G147" i="14"/>
  <c r="G160" i="14"/>
  <c r="G173" i="14"/>
  <c r="G186" i="14"/>
  <c r="G199" i="14"/>
  <c r="G212" i="14"/>
  <c r="G225" i="14"/>
  <c r="G238" i="14"/>
  <c r="G251" i="14"/>
  <c r="G264" i="14"/>
  <c r="G277" i="14"/>
  <c r="G17" i="14"/>
  <c r="G4" i="14"/>
  <c r="D250" i="14"/>
  <c r="E250" i="14" s="1"/>
  <c r="D133" i="14"/>
  <c r="E133" i="14" s="1"/>
  <c r="D237" i="14"/>
  <c r="E237" i="14" s="1"/>
  <c r="D198" i="14"/>
  <c r="E198" i="14" s="1"/>
  <c r="D224" i="14"/>
  <c r="E224" i="14" s="1"/>
  <c r="E211" i="14"/>
  <c r="D211" i="14"/>
  <c r="D55" i="14"/>
  <c r="E55" i="14" s="1"/>
  <c r="D120" i="14"/>
  <c r="E120" i="14" s="1"/>
  <c r="D107" i="14"/>
  <c r="E107" i="14" s="1"/>
  <c r="D276" i="14"/>
  <c r="E276" i="14" s="1"/>
  <c r="D159" i="14"/>
  <c r="E159" i="14" s="1"/>
  <c r="E185" i="14"/>
  <c r="D185" i="14"/>
  <c r="D172" i="14"/>
  <c r="E172" i="14" s="1"/>
  <c r="D146" i="14"/>
  <c r="E146" i="14" s="1"/>
  <c r="D81" i="14"/>
  <c r="E81" i="14" s="1"/>
  <c r="D42" i="14"/>
  <c r="E42" i="14" s="1"/>
  <c r="D29" i="14"/>
  <c r="E29" i="14" s="1"/>
  <c r="E16" i="14"/>
  <c r="D16" i="14"/>
  <c r="D263" i="14"/>
  <c r="E263" i="14" s="1"/>
  <c r="D94" i="14"/>
  <c r="E94" i="14" s="1"/>
  <c r="D68" i="14"/>
  <c r="E68" i="14" s="1"/>
  <c r="D289" i="14"/>
  <c r="E289" i="14" s="1"/>
  <c r="D249" i="14"/>
  <c r="E249" i="14" s="1"/>
  <c r="D132" i="14"/>
  <c r="E132" i="14" s="1"/>
  <c r="D236" i="14"/>
  <c r="E236" i="14" s="1"/>
  <c r="D197" i="14"/>
  <c r="E197" i="14" s="1"/>
  <c r="D223" i="14"/>
  <c r="E223" i="14" s="1"/>
  <c r="D210" i="14"/>
  <c r="E210" i="14" s="1"/>
  <c r="D54" i="14"/>
  <c r="E54" i="14" s="1"/>
  <c r="E119" i="14"/>
  <c r="D119" i="14"/>
  <c r="D106" i="14"/>
  <c r="E106" i="14" s="1"/>
  <c r="D275" i="14"/>
  <c r="E275" i="14" s="1"/>
  <c r="D158" i="14"/>
  <c r="E158" i="14" s="1"/>
  <c r="D184" i="14"/>
  <c r="E184" i="14" s="1"/>
  <c r="D171" i="14"/>
  <c r="E171" i="14" s="1"/>
  <c r="D145" i="14"/>
  <c r="E145" i="14" s="1"/>
  <c r="D80" i="14"/>
  <c r="E80" i="14" s="1"/>
  <c r="D41" i="14"/>
  <c r="E41" i="14" s="1"/>
  <c r="D28" i="14"/>
  <c r="E28" i="14" s="1"/>
  <c r="D15" i="14"/>
  <c r="E15" i="14" s="1"/>
  <c r="D262" i="14"/>
  <c r="E262" i="14" s="1"/>
  <c r="D93" i="14"/>
  <c r="E93" i="14" s="1"/>
  <c r="D67" i="14"/>
  <c r="E67" i="14" s="1"/>
  <c r="D288" i="14"/>
  <c r="E288" i="14" s="1"/>
  <c r="D248" i="14"/>
  <c r="E248" i="14" s="1"/>
  <c r="E131" i="14"/>
  <c r="D131" i="14"/>
  <c r="D235" i="14"/>
  <c r="E235" i="14" s="1"/>
  <c r="D196" i="14"/>
  <c r="E196" i="14" s="1"/>
  <c r="D222" i="14"/>
  <c r="E222" i="14" s="1"/>
  <c r="D209" i="14"/>
  <c r="E209" i="14" s="1"/>
  <c r="D53" i="14"/>
  <c r="E53" i="14" s="1"/>
  <c r="D118" i="14"/>
  <c r="E118" i="14" s="1"/>
  <c r="D105" i="14"/>
  <c r="E105" i="14" s="1"/>
  <c r="D274" i="14"/>
  <c r="E274" i="14" s="1"/>
  <c r="D157" i="14"/>
  <c r="E157" i="14" s="1"/>
  <c r="D183" i="14"/>
  <c r="E183" i="14" s="1"/>
  <c r="D170" i="14"/>
  <c r="E170" i="14" s="1"/>
  <c r="D144" i="14"/>
  <c r="E144" i="14" s="1"/>
  <c r="D79" i="14"/>
  <c r="E79" i="14" s="1"/>
  <c r="D40" i="14"/>
  <c r="E40" i="14" s="1"/>
  <c r="D27" i="14"/>
  <c r="E27" i="14" s="1"/>
  <c r="E14" i="14"/>
  <c r="D14" i="14"/>
  <c r="D261" i="14"/>
  <c r="E261" i="14" s="1"/>
  <c r="D92" i="14"/>
  <c r="E92" i="14" s="1"/>
  <c r="D66" i="14"/>
  <c r="E66" i="14" s="1"/>
  <c r="D287" i="14"/>
  <c r="E287" i="14" s="1"/>
  <c r="D247" i="14"/>
  <c r="E247" i="14" s="1"/>
  <c r="D130" i="14"/>
  <c r="E130" i="14" s="1"/>
  <c r="D234" i="14"/>
  <c r="E234" i="14" s="1"/>
  <c r="D195" i="14"/>
  <c r="E195" i="14" s="1"/>
  <c r="D221" i="14"/>
  <c r="E221" i="14" s="1"/>
  <c r="D208" i="14"/>
  <c r="E208" i="14" s="1"/>
  <c r="D52" i="14"/>
  <c r="E52" i="14" s="1"/>
  <c r="D117" i="14"/>
  <c r="E117" i="14" s="1"/>
  <c r="D104" i="14"/>
  <c r="E104" i="14" s="1"/>
  <c r="D273" i="14"/>
  <c r="E273" i="14" s="1"/>
  <c r="D156" i="14"/>
  <c r="E156" i="14" s="1"/>
  <c r="E182" i="14"/>
  <c r="D182" i="14"/>
  <c r="D169" i="14"/>
  <c r="E169" i="14" s="1"/>
  <c r="D143" i="14"/>
  <c r="E143" i="14" s="1"/>
  <c r="D78" i="14"/>
  <c r="E78" i="14" s="1"/>
  <c r="D39" i="14"/>
  <c r="E39" i="14" s="1"/>
  <c r="D26" i="14"/>
  <c r="E26" i="14" s="1"/>
  <c r="D13" i="14"/>
  <c r="E13" i="14" s="1"/>
  <c r="D260" i="14"/>
  <c r="E260" i="14" s="1"/>
  <c r="D91" i="14"/>
  <c r="E91" i="14" s="1"/>
  <c r="D65" i="14"/>
  <c r="E65" i="14" s="1"/>
  <c r="D286" i="14"/>
  <c r="E286" i="14" s="1"/>
  <c r="D246" i="14"/>
  <c r="E246" i="14" s="1"/>
  <c r="D129" i="14"/>
  <c r="E129" i="14" s="1"/>
  <c r="D233" i="14"/>
  <c r="E233" i="14" s="1"/>
  <c r="D194" i="14"/>
  <c r="E194" i="14" s="1"/>
  <c r="D220" i="14"/>
  <c r="E220" i="14" s="1"/>
  <c r="E207" i="14"/>
  <c r="D207" i="14"/>
  <c r="D51" i="14"/>
  <c r="E51" i="14" s="1"/>
  <c r="D116" i="14"/>
  <c r="E116" i="14" s="1"/>
  <c r="D103" i="14"/>
  <c r="E103" i="14" s="1"/>
  <c r="D272" i="14"/>
  <c r="E272" i="14" s="1"/>
  <c r="D155" i="14"/>
  <c r="E155" i="14" s="1"/>
  <c r="D181" i="14"/>
  <c r="E181" i="14" s="1"/>
  <c r="D168" i="14"/>
  <c r="E168" i="14" s="1"/>
  <c r="D142" i="14"/>
  <c r="E142" i="14" s="1"/>
  <c r="D77" i="14"/>
  <c r="E77" i="14" s="1"/>
  <c r="D38" i="14"/>
  <c r="E38" i="14" s="1"/>
  <c r="D25" i="14"/>
  <c r="E25" i="14" s="1"/>
  <c r="D12" i="14"/>
  <c r="E12" i="14" s="1"/>
  <c r="D259" i="14"/>
  <c r="E259" i="14" s="1"/>
  <c r="D90" i="14"/>
  <c r="E90" i="14" s="1"/>
  <c r="D64" i="14"/>
  <c r="E64" i="14" s="1"/>
  <c r="E285" i="14"/>
  <c r="D285" i="14"/>
  <c r="D245" i="14"/>
  <c r="E245" i="14" s="1"/>
  <c r="D128" i="14"/>
  <c r="E128" i="14" s="1"/>
  <c r="D232" i="14"/>
  <c r="E232" i="14" s="1"/>
  <c r="D193" i="14"/>
  <c r="E193" i="14" s="1"/>
  <c r="D219" i="14"/>
  <c r="E219" i="14" s="1"/>
  <c r="D206" i="14"/>
  <c r="E206" i="14" s="1"/>
  <c r="D50" i="14"/>
  <c r="E50" i="14" s="1"/>
  <c r="D115" i="14"/>
  <c r="E115" i="14" s="1"/>
  <c r="D102" i="14"/>
  <c r="E102" i="14" s="1"/>
  <c r="D271" i="14"/>
  <c r="E271" i="14" s="1"/>
  <c r="D154" i="14"/>
  <c r="E154" i="14" s="1"/>
  <c r="D180" i="14"/>
  <c r="E180" i="14" s="1"/>
  <c r="D167" i="14"/>
  <c r="E167" i="14" s="1"/>
  <c r="D141" i="14"/>
  <c r="E141" i="14" s="1"/>
  <c r="D76" i="14"/>
  <c r="E76" i="14" s="1"/>
  <c r="E37" i="14"/>
  <c r="D37" i="14"/>
  <c r="D24" i="14"/>
  <c r="E24" i="14" s="1"/>
  <c r="D11" i="14"/>
  <c r="E11" i="14" s="1"/>
  <c r="D258" i="14"/>
  <c r="E258" i="14" s="1"/>
  <c r="D89" i="14"/>
  <c r="E89" i="14" s="1"/>
  <c r="D63" i="14"/>
  <c r="E63" i="14" s="1"/>
  <c r="D284" i="14"/>
  <c r="E284" i="14" s="1"/>
  <c r="D244" i="14"/>
  <c r="E244" i="14" s="1"/>
  <c r="D127" i="14"/>
  <c r="E127" i="14" s="1"/>
  <c r="D231" i="14"/>
  <c r="E231" i="14" s="1"/>
  <c r="D192" i="14"/>
  <c r="E192" i="14" s="1"/>
  <c r="D218" i="14"/>
  <c r="E218" i="14" s="1"/>
  <c r="D205" i="14"/>
  <c r="E205" i="14" s="1"/>
  <c r="D49" i="14"/>
  <c r="E49" i="14" s="1"/>
  <c r="D114" i="14"/>
  <c r="E114" i="14" s="1"/>
  <c r="D101" i="14"/>
  <c r="E101" i="14" s="1"/>
  <c r="E270" i="14"/>
  <c r="D270" i="14"/>
  <c r="D153" i="14"/>
  <c r="E153" i="14" s="1"/>
  <c r="D179" i="14"/>
  <c r="E179" i="14" s="1"/>
  <c r="D166" i="14"/>
  <c r="E166" i="14" s="1"/>
  <c r="D140" i="14"/>
  <c r="E140" i="14" s="1"/>
  <c r="D75" i="14"/>
  <c r="E75" i="14" s="1"/>
  <c r="D36" i="14"/>
  <c r="E36" i="14" s="1"/>
  <c r="D23" i="14"/>
  <c r="E23" i="14" s="1"/>
  <c r="D10" i="14"/>
  <c r="E10" i="14" s="1"/>
  <c r="D257" i="14"/>
  <c r="E257" i="14" s="1"/>
  <c r="D88" i="14"/>
  <c r="E88" i="14" s="1"/>
  <c r="D62" i="14"/>
  <c r="E62" i="14" s="1"/>
  <c r="D283" i="14"/>
  <c r="E283" i="14" s="1"/>
  <c r="D243" i="14"/>
  <c r="E243" i="14" s="1"/>
  <c r="D126" i="14"/>
  <c r="E126" i="14" s="1"/>
  <c r="D230" i="14"/>
  <c r="E230" i="14" s="1"/>
  <c r="E191" i="14"/>
  <c r="D191" i="14"/>
  <c r="D217" i="14"/>
  <c r="E217" i="14" s="1"/>
  <c r="D204" i="14"/>
  <c r="E204" i="14" s="1"/>
  <c r="D48" i="14"/>
  <c r="E48" i="14" s="1"/>
  <c r="D113" i="14"/>
  <c r="E113" i="14" s="1"/>
  <c r="D100" i="14"/>
  <c r="E100" i="14" s="1"/>
  <c r="D269" i="14"/>
  <c r="E269" i="14" s="1"/>
  <c r="D152" i="14"/>
  <c r="E152" i="14" s="1"/>
  <c r="D178" i="14"/>
  <c r="E178" i="14" s="1"/>
  <c r="D165" i="14"/>
  <c r="E165" i="14" s="1"/>
  <c r="D139" i="14"/>
  <c r="E139" i="14" s="1"/>
  <c r="D74" i="14"/>
  <c r="E74" i="14" s="1"/>
  <c r="D35" i="14"/>
  <c r="E35" i="14" s="1"/>
  <c r="D22" i="14"/>
  <c r="E22" i="14" s="1"/>
  <c r="D9" i="14"/>
  <c r="E9" i="14" s="1"/>
  <c r="D256" i="14"/>
  <c r="E256" i="14" s="1"/>
  <c r="D87" i="14"/>
  <c r="E87" i="14" s="1"/>
  <c r="D61" i="14"/>
  <c r="E61" i="14" s="1"/>
  <c r="D282" i="14"/>
  <c r="E282" i="14" s="1"/>
  <c r="D242" i="14"/>
  <c r="E242" i="14" s="1"/>
  <c r="D125" i="14"/>
  <c r="E125" i="14" s="1"/>
  <c r="D229" i="14"/>
  <c r="E229" i="14" s="1"/>
  <c r="D190" i="14"/>
  <c r="E190" i="14" s="1"/>
  <c r="D216" i="14"/>
  <c r="E216" i="14" s="1"/>
  <c r="D203" i="14"/>
  <c r="E203" i="14" s="1"/>
  <c r="D47" i="14"/>
  <c r="E47" i="14" s="1"/>
  <c r="E112" i="14"/>
  <c r="D112" i="14"/>
  <c r="D99" i="14"/>
  <c r="E99" i="14" s="1"/>
  <c r="D268" i="14"/>
  <c r="E268" i="14" s="1"/>
  <c r="D151" i="14"/>
  <c r="E151" i="14" s="1"/>
  <c r="E177" i="14"/>
  <c r="D177" i="14"/>
  <c r="D164" i="14"/>
  <c r="E164" i="14" s="1"/>
  <c r="D138" i="14"/>
  <c r="E138" i="14" s="1"/>
  <c r="D73" i="14"/>
  <c r="E73" i="14" s="1"/>
  <c r="E34" i="14"/>
  <c r="D34" i="14"/>
  <c r="D21" i="14"/>
  <c r="E21" i="14" s="1"/>
  <c r="D8" i="14"/>
  <c r="E8" i="14" s="1"/>
  <c r="D255" i="14"/>
  <c r="E255" i="14" s="1"/>
  <c r="E86" i="14"/>
  <c r="D86" i="14"/>
  <c r="D60" i="14"/>
  <c r="E60" i="14" s="1"/>
  <c r="D281" i="14"/>
  <c r="E281" i="14" s="1"/>
  <c r="D241" i="14"/>
  <c r="E241" i="14" s="1"/>
  <c r="E124" i="14"/>
  <c r="D124" i="14"/>
  <c r="D228" i="14"/>
  <c r="E228" i="14" s="1"/>
  <c r="D189" i="14"/>
  <c r="E189" i="14" s="1"/>
  <c r="D215" i="14"/>
  <c r="E215" i="14" s="1"/>
  <c r="E202" i="14"/>
  <c r="D202" i="14"/>
  <c r="D46" i="14"/>
  <c r="E46" i="14" s="1"/>
  <c r="D111" i="14"/>
  <c r="E111" i="14" s="1"/>
  <c r="D98" i="14"/>
  <c r="E98" i="14" s="1"/>
  <c r="E267" i="14"/>
  <c r="D267" i="14"/>
  <c r="D150" i="14"/>
  <c r="E150" i="14" s="1"/>
  <c r="D176" i="14"/>
  <c r="E176" i="14" s="1"/>
  <c r="D163" i="14"/>
  <c r="E163" i="14" s="1"/>
  <c r="E137" i="14"/>
  <c r="D137" i="14"/>
  <c r="D72" i="14"/>
  <c r="E72" i="14" s="1"/>
  <c r="D33" i="14"/>
  <c r="E33" i="14" s="1"/>
  <c r="D20" i="14"/>
  <c r="E20" i="14" s="1"/>
  <c r="E7" i="14"/>
  <c r="D7" i="14"/>
  <c r="D254" i="14"/>
  <c r="E254" i="14" s="1"/>
  <c r="D85" i="14"/>
  <c r="E85" i="14" s="1"/>
  <c r="D59" i="14"/>
  <c r="E59" i="14" s="1"/>
  <c r="E280" i="14"/>
  <c r="D280" i="14"/>
  <c r="D240" i="14"/>
  <c r="E240" i="14" s="1"/>
  <c r="D123" i="14"/>
  <c r="E123" i="14" s="1"/>
  <c r="D227" i="14"/>
  <c r="E227" i="14" s="1"/>
  <c r="E188" i="14"/>
  <c r="D188" i="14"/>
  <c r="D214" i="14"/>
  <c r="E214" i="14" s="1"/>
  <c r="D201" i="14"/>
  <c r="E201" i="14" s="1"/>
  <c r="D45" i="14"/>
  <c r="E45" i="14" s="1"/>
  <c r="E110" i="14"/>
  <c r="D110" i="14"/>
  <c r="D97" i="14"/>
  <c r="E97" i="14" s="1"/>
  <c r="D266" i="14"/>
  <c r="E266" i="14" s="1"/>
  <c r="D149" i="14"/>
  <c r="E149" i="14" s="1"/>
  <c r="E175" i="14"/>
  <c r="D175" i="14"/>
  <c r="D162" i="14"/>
  <c r="E162" i="14" s="1"/>
  <c r="D136" i="14"/>
  <c r="E136" i="14" s="1"/>
  <c r="D71" i="14"/>
  <c r="E71" i="14" s="1"/>
  <c r="E32" i="14"/>
  <c r="D32" i="14"/>
  <c r="D19" i="14"/>
  <c r="E19" i="14" s="1"/>
  <c r="D6" i="14"/>
  <c r="E6" i="14" s="1"/>
  <c r="D253" i="14"/>
  <c r="E253" i="14" s="1"/>
  <c r="E84" i="14"/>
  <c r="D84" i="14"/>
  <c r="D58" i="14"/>
  <c r="E58" i="14" s="1"/>
  <c r="D279" i="14"/>
  <c r="E279" i="14" s="1"/>
  <c r="D239" i="14"/>
  <c r="E239" i="14" s="1"/>
  <c r="E122" i="14"/>
  <c r="D122" i="14"/>
  <c r="D226" i="14"/>
  <c r="E226" i="14" s="1"/>
  <c r="D187" i="14"/>
  <c r="E187" i="14" s="1"/>
  <c r="D213" i="14"/>
  <c r="E213" i="14" s="1"/>
  <c r="E200" i="14"/>
  <c r="D200" i="14"/>
  <c r="D44" i="14"/>
  <c r="E44" i="14" s="1"/>
  <c r="D109" i="14"/>
  <c r="E109" i="14" s="1"/>
  <c r="D96" i="14"/>
  <c r="E96" i="14" s="1"/>
  <c r="E265" i="14"/>
  <c r="D265" i="14"/>
  <c r="D148" i="14"/>
  <c r="E148" i="14" s="1"/>
  <c r="D174" i="14"/>
  <c r="E174" i="14" s="1"/>
  <c r="D161" i="14"/>
  <c r="E161" i="14" s="1"/>
  <c r="E135" i="14"/>
  <c r="D135" i="14"/>
  <c r="D70" i="14"/>
  <c r="E70" i="14" s="1"/>
  <c r="D31" i="14"/>
  <c r="E31" i="14" s="1"/>
  <c r="D18" i="14"/>
  <c r="E18" i="14" s="1"/>
  <c r="E5" i="14"/>
  <c r="D5" i="14"/>
  <c r="D252" i="14"/>
  <c r="E252" i="14" s="1"/>
  <c r="D83" i="14"/>
  <c r="E83" i="14" s="1"/>
  <c r="D57" i="14"/>
  <c r="E57" i="14" s="1"/>
  <c r="E278" i="14"/>
  <c r="D278" i="14"/>
  <c r="D238" i="14"/>
  <c r="E238" i="14" s="1"/>
  <c r="D121" i="14"/>
  <c r="E121" i="14" s="1"/>
  <c r="D225" i="14"/>
  <c r="E225" i="14" s="1"/>
  <c r="E186" i="14"/>
  <c r="D186" i="14"/>
  <c r="D212" i="14"/>
  <c r="E212" i="14" s="1"/>
  <c r="D199" i="14"/>
  <c r="E199" i="14" s="1"/>
  <c r="D43" i="14"/>
  <c r="E43" i="14" s="1"/>
  <c r="E108" i="14"/>
  <c r="D108" i="14"/>
  <c r="D95" i="14"/>
  <c r="E95" i="14" s="1"/>
  <c r="D264" i="14"/>
  <c r="E264" i="14" s="1"/>
  <c r="D147" i="14"/>
  <c r="E147" i="14" s="1"/>
  <c r="E173" i="14"/>
  <c r="D173" i="14"/>
  <c r="D160" i="14"/>
  <c r="E160" i="14" s="1"/>
  <c r="D134" i="14"/>
  <c r="E134" i="14" s="1"/>
  <c r="D69" i="14"/>
  <c r="E69" i="14" s="1"/>
  <c r="E30" i="14"/>
  <c r="D30" i="14"/>
  <c r="D17" i="14"/>
  <c r="E17" i="14" s="1"/>
  <c r="D4" i="14"/>
  <c r="E4" i="14" s="1"/>
  <c r="D251" i="14"/>
  <c r="E251" i="14" s="1"/>
  <c r="E82" i="14"/>
  <c r="D82" i="14"/>
  <c r="D56" i="14"/>
  <c r="E56" i="14" s="1"/>
  <c r="D277" i="14"/>
  <c r="E277" i="14" s="1"/>
  <c r="E290" i="14" l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3" i="1"/>
  <c r="E3" i="1" s="1"/>
  <c r="E289" i="1" l="1"/>
</calcChain>
</file>

<file path=xl/sharedStrings.xml><?xml version="1.0" encoding="utf-8"?>
<sst xmlns="http://schemas.openxmlformats.org/spreadsheetml/2006/main" count="657" uniqueCount="53">
  <si>
    <t>Part No.</t>
  </si>
  <si>
    <t>15677-0E020</t>
  </si>
  <si>
    <t>16321-0E020</t>
  </si>
  <si>
    <t>25624-0E020</t>
  </si>
  <si>
    <t>11151-0E020</t>
  </si>
  <si>
    <t>11152-0E020</t>
  </si>
  <si>
    <t>11153-0E020</t>
  </si>
  <si>
    <t>16304-0E060</t>
  </si>
  <si>
    <t>17203-0E020</t>
  </si>
  <si>
    <t>17275-0E060</t>
  </si>
  <si>
    <t>17861-0E030</t>
  </si>
  <si>
    <t>17203-0E060</t>
  </si>
  <si>
    <t>25624-F3040</t>
  </si>
  <si>
    <t>16331-F2060</t>
  </si>
  <si>
    <t>16331-F2070</t>
  </si>
  <si>
    <t>1125-08350</t>
  </si>
  <si>
    <t>223115-11970</t>
  </si>
  <si>
    <t>223115-11980</t>
  </si>
  <si>
    <t>22311-41340</t>
  </si>
  <si>
    <t>223115-41360</t>
  </si>
  <si>
    <t>16575VT050</t>
  </si>
  <si>
    <t>23825F2010</t>
  </si>
  <si>
    <t>33575-0K080</t>
  </si>
  <si>
    <t>Forecast</t>
  </si>
  <si>
    <t>Actual Dispatched</t>
  </si>
  <si>
    <t>Error Percentage</t>
  </si>
  <si>
    <t>Difference =(Forecast-actual)</t>
  </si>
  <si>
    <t>month</t>
  </si>
  <si>
    <t>MIN</t>
  </si>
  <si>
    <t>MAX</t>
  </si>
  <si>
    <t xml:space="preserve">Mean </t>
  </si>
  <si>
    <t>Per Part Wise Details Error Percentage</t>
  </si>
  <si>
    <t>Median</t>
  </si>
  <si>
    <t>Mode</t>
  </si>
  <si>
    <t>Sum of Forecast no’s</t>
  </si>
  <si>
    <t>Sum of Actual Dispatched no’s</t>
  </si>
  <si>
    <t>Average of Error Percentage</t>
  </si>
  <si>
    <t>Sum of Forecast</t>
  </si>
  <si>
    <t>Sum of Actual Dispatched</t>
  </si>
  <si>
    <t>Year</t>
  </si>
  <si>
    <t>Month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</si>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</sst>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7CAA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10" fontId="3" fillId="6" borderId="7" xfId="0" applyNumberFormat="1" applyFont="1" applyFill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9" fontId="3" fillId="0" borderId="6" xfId="0" applyNumberFormat="1" applyFont="1" applyBorder="1" applyAlignment="1">
      <alignment horizontal="center" vertical="center" wrapText="1"/>
    </xf>
    <xf numFmtId="10" fontId="3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9"/>
  <sheetViews>
    <sheetView workbookViewId="0">
      <selection activeCell="M8" sqref="M8"/>
    </sheetView>
  </sheetViews>
  <sheetFormatPr defaultRowHeight="15" x14ac:dyDescent="0.25"/>
  <cols>
    <col min="1" max="1" width="12.7109375" bestFit="1" customWidth="1"/>
    <col min="3" max="3" width="10.7109375" customWidth="1"/>
    <col min="4" max="4" width="17.5703125" customWidth="1"/>
    <col min="5" max="5" width="14.28515625" customWidth="1"/>
  </cols>
  <sheetData>
    <row r="2" spans="1:6" ht="45" x14ac:dyDescent="0.25">
      <c r="A2" s="1" t="s">
        <v>0</v>
      </c>
      <c r="B2" s="5" t="s">
        <v>23</v>
      </c>
      <c r="C2" s="5" t="s">
        <v>24</v>
      </c>
      <c r="D2" s="5" t="s">
        <v>26</v>
      </c>
      <c r="E2" s="5" t="s">
        <v>25</v>
      </c>
      <c r="F2" s="5" t="s">
        <v>27</v>
      </c>
    </row>
    <row r="3" spans="1:6" x14ac:dyDescent="0.25">
      <c r="A3" s="7" t="s">
        <v>22</v>
      </c>
      <c r="B3" s="2">
        <v>3993</v>
      </c>
      <c r="C3" s="3">
        <v>2880</v>
      </c>
      <c r="D3" s="3">
        <f>B3-C3</f>
        <v>1113</v>
      </c>
      <c r="E3" s="3">
        <f>ABS(ROUNDUP(D3/B3*100,2))</f>
        <v>27.880000000000003</v>
      </c>
      <c r="F3" s="8">
        <v>45323</v>
      </c>
    </row>
    <row r="4" spans="1:6" x14ac:dyDescent="0.25">
      <c r="A4" s="7" t="s">
        <v>1</v>
      </c>
      <c r="B4" s="2">
        <v>8451</v>
      </c>
      <c r="C4" s="3">
        <v>6628</v>
      </c>
      <c r="D4" s="3">
        <f t="shared" ref="D4:D24" si="0">B4-C4</f>
        <v>1823</v>
      </c>
      <c r="E4" s="3">
        <f t="shared" ref="E4:E67" si="1">ABS(ROUNDUP(D4/B4*100,2))</f>
        <v>21.580000000000002</v>
      </c>
      <c r="F4" s="8">
        <v>45323</v>
      </c>
    </row>
    <row r="5" spans="1:6" x14ac:dyDescent="0.25">
      <c r="A5" s="7" t="s">
        <v>2</v>
      </c>
      <c r="B5" s="2">
        <v>8451</v>
      </c>
      <c r="C5" s="3">
        <v>6630</v>
      </c>
      <c r="D5" s="3">
        <f t="shared" si="0"/>
        <v>1821</v>
      </c>
      <c r="E5" s="3">
        <f t="shared" si="1"/>
        <v>21.55</v>
      </c>
      <c r="F5" s="8">
        <v>45323</v>
      </c>
    </row>
    <row r="6" spans="1:6" x14ac:dyDescent="0.25">
      <c r="A6" s="7" t="s">
        <v>3</v>
      </c>
      <c r="B6" s="2">
        <v>8451</v>
      </c>
      <c r="C6" s="3">
        <v>6660</v>
      </c>
      <c r="D6" s="3">
        <f t="shared" si="0"/>
        <v>1791</v>
      </c>
      <c r="E6" s="3">
        <f t="shared" si="1"/>
        <v>21.200000000000003</v>
      </c>
      <c r="F6" s="8">
        <v>45323</v>
      </c>
    </row>
    <row r="7" spans="1:6" x14ac:dyDescent="0.25">
      <c r="A7" s="7" t="s">
        <v>4</v>
      </c>
      <c r="B7" s="2">
        <v>9952</v>
      </c>
      <c r="C7" s="3">
        <v>6664</v>
      </c>
      <c r="D7" s="3">
        <f t="shared" si="0"/>
        <v>3288</v>
      </c>
      <c r="E7" s="3">
        <f t="shared" si="1"/>
        <v>33.04</v>
      </c>
      <c r="F7" s="8">
        <v>45323</v>
      </c>
    </row>
    <row r="8" spans="1:6" x14ac:dyDescent="0.25">
      <c r="A8" s="7" t="s">
        <v>5</v>
      </c>
      <c r="B8" s="2">
        <v>79605</v>
      </c>
      <c r="C8" s="3">
        <v>53680</v>
      </c>
      <c r="D8" s="3">
        <f t="shared" si="0"/>
        <v>25925</v>
      </c>
      <c r="E8" s="3">
        <f t="shared" si="1"/>
        <v>32.57</v>
      </c>
      <c r="F8" s="8">
        <v>45323</v>
      </c>
    </row>
    <row r="9" spans="1:6" x14ac:dyDescent="0.25">
      <c r="A9" s="7" t="s">
        <v>6</v>
      </c>
      <c r="B9" s="2">
        <v>9952</v>
      </c>
      <c r="C9" s="3">
        <v>6000</v>
      </c>
      <c r="D9" s="3">
        <f t="shared" si="0"/>
        <v>3952</v>
      </c>
      <c r="E9" s="3">
        <f t="shared" si="1"/>
        <v>39.72</v>
      </c>
      <c r="F9" s="8">
        <v>45323</v>
      </c>
    </row>
    <row r="10" spans="1:6" x14ac:dyDescent="0.25">
      <c r="A10" s="7" t="s">
        <v>7</v>
      </c>
      <c r="B10" s="2">
        <v>8451</v>
      </c>
      <c r="C10" s="3">
        <v>6416</v>
      </c>
      <c r="D10" s="3">
        <f t="shared" si="0"/>
        <v>2035</v>
      </c>
      <c r="E10" s="3">
        <f t="shared" si="1"/>
        <v>24.080000000000002</v>
      </c>
      <c r="F10" s="8">
        <v>45323</v>
      </c>
    </row>
    <row r="11" spans="1:6" x14ac:dyDescent="0.25">
      <c r="A11" s="7" t="s">
        <v>8</v>
      </c>
      <c r="B11" s="2">
        <v>3851</v>
      </c>
      <c r="C11" s="3">
        <v>3012</v>
      </c>
      <c r="D11" s="3">
        <f t="shared" si="0"/>
        <v>839</v>
      </c>
      <c r="E11" s="3">
        <f t="shared" si="1"/>
        <v>21.790000000000003</v>
      </c>
      <c r="F11" s="8">
        <v>45323</v>
      </c>
    </row>
    <row r="12" spans="1:6" x14ac:dyDescent="0.25">
      <c r="A12" s="7" t="s">
        <v>9</v>
      </c>
      <c r="B12" s="2">
        <v>8451</v>
      </c>
      <c r="C12" s="3">
        <v>6648</v>
      </c>
      <c r="D12" s="3">
        <f t="shared" si="0"/>
        <v>1803</v>
      </c>
      <c r="E12" s="3">
        <f t="shared" si="1"/>
        <v>21.34</v>
      </c>
      <c r="F12" s="8">
        <v>45323</v>
      </c>
    </row>
    <row r="13" spans="1:6" x14ac:dyDescent="0.25">
      <c r="A13" s="7" t="s">
        <v>10</v>
      </c>
      <c r="B13" s="2">
        <v>8451</v>
      </c>
      <c r="C13" s="3">
        <v>6648</v>
      </c>
      <c r="D13" s="3">
        <f t="shared" si="0"/>
        <v>1803</v>
      </c>
      <c r="E13" s="3">
        <f t="shared" si="1"/>
        <v>21.34</v>
      </c>
      <c r="F13" s="8">
        <v>45323</v>
      </c>
    </row>
    <row r="14" spans="1:6" x14ac:dyDescent="0.25">
      <c r="A14" s="7" t="s">
        <v>11</v>
      </c>
      <c r="B14" s="2">
        <v>4601</v>
      </c>
      <c r="C14" s="3">
        <v>3770</v>
      </c>
      <c r="D14" s="3">
        <f t="shared" si="0"/>
        <v>831</v>
      </c>
      <c r="E14" s="3">
        <f t="shared" si="1"/>
        <v>18.07</v>
      </c>
      <c r="F14" s="8">
        <v>45323</v>
      </c>
    </row>
    <row r="15" spans="1:6" x14ac:dyDescent="0.25">
      <c r="A15" s="7" t="s">
        <v>12</v>
      </c>
      <c r="B15" s="2">
        <v>4562</v>
      </c>
      <c r="C15" s="3">
        <v>4608</v>
      </c>
      <c r="D15" s="3">
        <f t="shared" si="0"/>
        <v>-46</v>
      </c>
      <c r="E15" s="3">
        <f t="shared" si="1"/>
        <v>1.01</v>
      </c>
      <c r="F15" s="8">
        <v>45323</v>
      </c>
    </row>
    <row r="16" spans="1:6" x14ac:dyDescent="0.25">
      <c r="A16" s="7" t="s">
        <v>13</v>
      </c>
      <c r="B16" s="2">
        <v>9986</v>
      </c>
      <c r="C16" s="3">
        <v>2400</v>
      </c>
      <c r="D16" s="3">
        <f t="shared" si="0"/>
        <v>7586</v>
      </c>
      <c r="E16" s="3">
        <f t="shared" si="1"/>
        <v>75.97</v>
      </c>
      <c r="F16" s="8">
        <v>45323</v>
      </c>
    </row>
    <row r="17" spans="1:6" x14ac:dyDescent="0.25">
      <c r="A17" s="7" t="s">
        <v>14</v>
      </c>
      <c r="B17" s="2">
        <v>8052</v>
      </c>
      <c r="C17" s="3">
        <v>5824</v>
      </c>
      <c r="D17" s="3">
        <f t="shared" si="0"/>
        <v>2228</v>
      </c>
      <c r="E17" s="3">
        <f t="shared" si="1"/>
        <v>27.680000000000003</v>
      </c>
      <c r="F17" s="8">
        <v>45323</v>
      </c>
    </row>
    <row r="18" spans="1:6" x14ac:dyDescent="0.25">
      <c r="A18" s="7" t="s">
        <v>15</v>
      </c>
      <c r="B18" s="2">
        <v>8680</v>
      </c>
      <c r="C18" s="3">
        <v>8400</v>
      </c>
      <c r="D18" s="3">
        <f t="shared" si="0"/>
        <v>280</v>
      </c>
      <c r="E18" s="3">
        <f t="shared" si="1"/>
        <v>3.23</v>
      </c>
      <c r="F18" s="8">
        <v>45323</v>
      </c>
    </row>
    <row r="19" spans="1:6" x14ac:dyDescent="0.25">
      <c r="A19" s="7" t="s">
        <v>16</v>
      </c>
      <c r="B19" s="2">
        <v>54046</v>
      </c>
      <c r="C19" s="3">
        <v>43520</v>
      </c>
      <c r="D19" s="3">
        <f t="shared" si="0"/>
        <v>10526</v>
      </c>
      <c r="E19" s="3">
        <f t="shared" si="1"/>
        <v>19.48</v>
      </c>
      <c r="F19" s="8">
        <v>45323</v>
      </c>
    </row>
    <row r="20" spans="1:6" x14ac:dyDescent="0.25">
      <c r="A20" s="7" t="s">
        <v>17</v>
      </c>
      <c r="B20" s="2">
        <v>4562</v>
      </c>
      <c r="C20" s="3">
        <v>4032</v>
      </c>
      <c r="D20" s="3">
        <f t="shared" si="0"/>
        <v>530</v>
      </c>
      <c r="E20" s="3">
        <f t="shared" si="1"/>
        <v>11.62</v>
      </c>
      <c r="F20" s="8">
        <v>45323</v>
      </c>
    </row>
    <row r="21" spans="1:6" x14ac:dyDescent="0.25">
      <c r="A21" s="7" t="s">
        <v>18</v>
      </c>
      <c r="B21" s="2">
        <v>13176</v>
      </c>
      <c r="C21" s="3">
        <v>8400</v>
      </c>
      <c r="D21" s="3">
        <f t="shared" si="0"/>
        <v>4776</v>
      </c>
      <c r="E21" s="3">
        <f t="shared" si="1"/>
        <v>36.25</v>
      </c>
      <c r="F21" s="8">
        <v>45323</v>
      </c>
    </row>
    <row r="22" spans="1:6" x14ac:dyDescent="0.25">
      <c r="A22" s="7" t="s">
        <v>19</v>
      </c>
      <c r="B22" s="2">
        <v>13176</v>
      </c>
      <c r="C22" s="3">
        <v>8400</v>
      </c>
      <c r="D22" s="3">
        <f t="shared" si="0"/>
        <v>4776</v>
      </c>
      <c r="E22" s="3">
        <f t="shared" si="1"/>
        <v>36.25</v>
      </c>
      <c r="F22" s="8">
        <v>45323</v>
      </c>
    </row>
    <row r="23" spans="1:6" x14ac:dyDescent="0.25">
      <c r="A23" s="7" t="s">
        <v>20</v>
      </c>
      <c r="B23" s="2">
        <v>2742</v>
      </c>
      <c r="C23" s="3">
        <v>2113</v>
      </c>
      <c r="D23" s="3">
        <f t="shared" si="0"/>
        <v>629</v>
      </c>
      <c r="E23" s="3">
        <f t="shared" si="1"/>
        <v>22.94</v>
      </c>
      <c r="F23" s="8">
        <v>45323</v>
      </c>
    </row>
    <row r="24" spans="1:6" x14ac:dyDescent="0.25">
      <c r="A24" s="7" t="s">
        <v>21</v>
      </c>
      <c r="B24" s="2">
        <v>2742</v>
      </c>
      <c r="C24" s="3">
        <v>2122</v>
      </c>
      <c r="D24" s="3">
        <f t="shared" si="0"/>
        <v>620</v>
      </c>
      <c r="E24" s="3">
        <f t="shared" si="1"/>
        <v>22.62</v>
      </c>
      <c r="F24" s="8">
        <v>45323</v>
      </c>
    </row>
    <row r="25" spans="1:6" x14ac:dyDescent="0.25">
      <c r="A25" s="7" t="s">
        <v>22</v>
      </c>
      <c r="B25" s="3">
        <v>4551</v>
      </c>
      <c r="C25" s="3">
        <v>3240</v>
      </c>
      <c r="D25" s="3">
        <f>B25-C25</f>
        <v>1311</v>
      </c>
      <c r="E25" s="3">
        <f t="shared" si="1"/>
        <v>28.810000000000002</v>
      </c>
      <c r="F25" s="8">
        <v>45352</v>
      </c>
    </row>
    <row r="26" spans="1:6" x14ac:dyDescent="0.25">
      <c r="A26" s="7" t="s">
        <v>1</v>
      </c>
      <c r="B26" s="3">
        <v>8809</v>
      </c>
      <c r="C26" s="3">
        <v>6984</v>
      </c>
      <c r="D26" s="3">
        <f t="shared" ref="D26:D46" si="2">B26-C26</f>
        <v>1825</v>
      </c>
      <c r="E26" s="3">
        <f t="shared" si="1"/>
        <v>20.720000000000002</v>
      </c>
      <c r="F26" s="8">
        <v>45352</v>
      </c>
    </row>
    <row r="27" spans="1:6" x14ac:dyDescent="0.25">
      <c r="A27" s="7" t="s">
        <v>2</v>
      </c>
      <c r="B27" s="3">
        <v>8809</v>
      </c>
      <c r="C27" s="3">
        <v>6995</v>
      </c>
      <c r="D27" s="3">
        <f t="shared" si="2"/>
        <v>1814</v>
      </c>
      <c r="E27" s="3">
        <f t="shared" si="1"/>
        <v>20.6</v>
      </c>
      <c r="F27" s="8">
        <v>45352</v>
      </c>
    </row>
    <row r="28" spans="1:6" x14ac:dyDescent="0.25">
      <c r="A28" s="7" t="s">
        <v>3</v>
      </c>
      <c r="B28" s="3">
        <v>8809</v>
      </c>
      <c r="C28" s="3">
        <v>6984</v>
      </c>
      <c r="D28" s="3">
        <f t="shared" si="2"/>
        <v>1825</v>
      </c>
      <c r="E28" s="3">
        <f t="shared" si="1"/>
        <v>20.720000000000002</v>
      </c>
      <c r="F28" s="8">
        <v>45352</v>
      </c>
    </row>
    <row r="29" spans="1:6" x14ac:dyDescent="0.25">
      <c r="A29" s="7" t="s">
        <v>4</v>
      </c>
      <c r="B29" s="3">
        <v>12620</v>
      </c>
      <c r="C29" s="3">
        <v>8568</v>
      </c>
      <c r="D29" s="3">
        <f t="shared" si="2"/>
        <v>4052</v>
      </c>
      <c r="E29" s="3">
        <f t="shared" si="1"/>
        <v>32.11</v>
      </c>
      <c r="F29" s="8">
        <v>45352</v>
      </c>
    </row>
    <row r="30" spans="1:6" x14ac:dyDescent="0.25">
      <c r="A30" s="7" t="s">
        <v>5</v>
      </c>
      <c r="B30" s="3">
        <v>100958</v>
      </c>
      <c r="C30" s="3">
        <v>67320</v>
      </c>
      <c r="D30" s="3">
        <f t="shared" si="2"/>
        <v>33638</v>
      </c>
      <c r="E30" s="3">
        <f t="shared" si="1"/>
        <v>33.32</v>
      </c>
      <c r="F30" s="8">
        <v>45352</v>
      </c>
    </row>
    <row r="31" spans="1:6" x14ac:dyDescent="0.25">
      <c r="A31" s="7" t="s">
        <v>6</v>
      </c>
      <c r="B31" s="3">
        <v>12620</v>
      </c>
      <c r="C31" s="3">
        <v>8544</v>
      </c>
      <c r="D31" s="3">
        <f t="shared" si="2"/>
        <v>4076</v>
      </c>
      <c r="E31" s="3">
        <f t="shared" si="1"/>
        <v>32.299999999999997</v>
      </c>
      <c r="F31" s="8">
        <v>45352</v>
      </c>
    </row>
    <row r="32" spans="1:6" x14ac:dyDescent="0.25">
      <c r="A32" s="7" t="s">
        <v>7</v>
      </c>
      <c r="B32" s="3">
        <v>8809</v>
      </c>
      <c r="C32" s="3">
        <v>7000</v>
      </c>
      <c r="D32" s="3">
        <f t="shared" si="2"/>
        <v>1809</v>
      </c>
      <c r="E32" s="3">
        <f t="shared" si="1"/>
        <v>20.540000000000003</v>
      </c>
      <c r="F32" s="8">
        <v>45352</v>
      </c>
    </row>
    <row r="33" spans="1:6" x14ac:dyDescent="0.25">
      <c r="A33" s="7" t="s">
        <v>8</v>
      </c>
      <c r="B33" s="3">
        <v>4336</v>
      </c>
      <c r="C33" s="3">
        <v>3638</v>
      </c>
      <c r="D33" s="3">
        <f t="shared" si="2"/>
        <v>698</v>
      </c>
      <c r="E33" s="3">
        <f t="shared" si="1"/>
        <v>16.100000000000001</v>
      </c>
      <c r="F33" s="8">
        <v>45352</v>
      </c>
    </row>
    <row r="34" spans="1:6" x14ac:dyDescent="0.25">
      <c r="A34" s="7" t="s">
        <v>9</v>
      </c>
      <c r="B34" s="3">
        <v>8809</v>
      </c>
      <c r="C34" s="3">
        <v>7020</v>
      </c>
      <c r="D34" s="3">
        <f t="shared" si="2"/>
        <v>1789</v>
      </c>
      <c r="E34" s="3">
        <f t="shared" si="1"/>
        <v>20.310000000000002</v>
      </c>
      <c r="F34" s="8">
        <v>45352</v>
      </c>
    </row>
    <row r="35" spans="1:6" x14ac:dyDescent="0.25">
      <c r="A35" s="7" t="s">
        <v>10</v>
      </c>
      <c r="B35" s="3">
        <v>8809</v>
      </c>
      <c r="C35" s="3">
        <v>6992</v>
      </c>
      <c r="D35" s="3">
        <f t="shared" si="2"/>
        <v>1817</v>
      </c>
      <c r="E35" s="3">
        <f t="shared" si="1"/>
        <v>20.630000000000003</v>
      </c>
      <c r="F35" s="8">
        <v>45352</v>
      </c>
    </row>
    <row r="36" spans="1:6" x14ac:dyDescent="0.25">
      <c r="A36" s="7" t="s">
        <v>11</v>
      </c>
      <c r="B36" s="3">
        <v>4473</v>
      </c>
      <c r="C36" s="3">
        <v>3220</v>
      </c>
      <c r="D36" s="3">
        <f t="shared" si="2"/>
        <v>1253</v>
      </c>
      <c r="E36" s="3">
        <f t="shared" si="1"/>
        <v>28.020000000000003</v>
      </c>
      <c r="F36" s="8">
        <v>45352</v>
      </c>
    </row>
    <row r="37" spans="1:6" x14ac:dyDescent="0.25">
      <c r="A37" s="7" t="s">
        <v>12</v>
      </c>
      <c r="B37" s="3">
        <v>5030</v>
      </c>
      <c r="C37" s="3">
        <v>4032</v>
      </c>
      <c r="D37" s="3">
        <f t="shared" si="2"/>
        <v>998</v>
      </c>
      <c r="E37" s="3">
        <f t="shared" si="1"/>
        <v>19.850000000000001</v>
      </c>
      <c r="F37" s="8">
        <v>45352</v>
      </c>
    </row>
    <row r="38" spans="1:6" x14ac:dyDescent="0.25">
      <c r="A38" s="7" t="s">
        <v>13</v>
      </c>
      <c r="B38" s="3">
        <v>3320</v>
      </c>
      <c r="C38" s="3">
        <v>2880</v>
      </c>
      <c r="D38" s="3">
        <f t="shared" si="2"/>
        <v>440</v>
      </c>
      <c r="E38" s="3">
        <f t="shared" si="1"/>
        <v>13.26</v>
      </c>
      <c r="F38" s="8">
        <v>45352</v>
      </c>
    </row>
    <row r="39" spans="1:6" x14ac:dyDescent="0.25">
      <c r="A39" s="7" t="s">
        <v>14</v>
      </c>
      <c r="B39" s="3">
        <v>8588</v>
      </c>
      <c r="C39" s="3">
        <v>7756</v>
      </c>
      <c r="D39" s="3">
        <f t="shared" si="2"/>
        <v>832</v>
      </c>
      <c r="E39" s="3">
        <f t="shared" si="1"/>
        <v>9.69</v>
      </c>
      <c r="F39" s="8">
        <v>45352</v>
      </c>
    </row>
    <row r="40" spans="1:6" x14ac:dyDescent="0.25">
      <c r="A40" s="7" t="s">
        <v>15</v>
      </c>
      <c r="B40" s="3">
        <v>8857</v>
      </c>
      <c r="C40" s="3">
        <v>7560</v>
      </c>
      <c r="D40" s="3">
        <f t="shared" si="2"/>
        <v>1297</v>
      </c>
      <c r="E40" s="3">
        <f t="shared" si="1"/>
        <v>14.65</v>
      </c>
      <c r="F40" s="8">
        <v>45352</v>
      </c>
    </row>
    <row r="41" spans="1:6" x14ac:dyDescent="0.25">
      <c r="A41" s="7" t="s">
        <v>16</v>
      </c>
      <c r="B41" s="3">
        <v>55154</v>
      </c>
      <c r="C41" s="3">
        <v>36800</v>
      </c>
      <c r="D41" s="3">
        <f t="shared" si="2"/>
        <v>18354</v>
      </c>
      <c r="E41" s="3">
        <f t="shared" si="1"/>
        <v>33.28</v>
      </c>
      <c r="F41" s="8">
        <v>45352</v>
      </c>
    </row>
    <row r="42" spans="1:6" x14ac:dyDescent="0.25">
      <c r="A42" s="7" t="s">
        <v>17</v>
      </c>
      <c r="B42" s="3">
        <v>4656</v>
      </c>
      <c r="C42" s="3">
        <v>4320</v>
      </c>
      <c r="D42" s="3">
        <f t="shared" si="2"/>
        <v>336</v>
      </c>
      <c r="E42" s="3">
        <f t="shared" si="1"/>
        <v>7.22</v>
      </c>
      <c r="F42" s="8">
        <v>45352</v>
      </c>
    </row>
    <row r="43" spans="1:6" x14ac:dyDescent="0.25">
      <c r="A43" s="7" t="s">
        <v>18</v>
      </c>
      <c r="B43" s="3">
        <v>13446</v>
      </c>
      <c r="C43" s="3">
        <v>10920</v>
      </c>
      <c r="D43" s="3">
        <f t="shared" si="2"/>
        <v>2526</v>
      </c>
      <c r="E43" s="3">
        <f t="shared" si="1"/>
        <v>18.790000000000003</v>
      </c>
      <c r="F43" s="8">
        <v>45352</v>
      </c>
    </row>
    <row r="44" spans="1:6" x14ac:dyDescent="0.25">
      <c r="A44" s="7" t="s">
        <v>19</v>
      </c>
      <c r="B44" s="3">
        <v>13446</v>
      </c>
      <c r="C44" s="3">
        <v>10920</v>
      </c>
      <c r="D44" s="3">
        <f t="shared" si="2"/>
        <v>2526</v>
      </c>
      <c r="E44" s="3">
        <f t="shared" si="1"/>
        <v>18.790000000000003</v>
      </c>
      <c r="F44" s="8">
        <v>45352</v>
      </c>
    </row>
    <row r="45" spans="1:6" x14ac:dyDescent="0.25">
      <c r="A45" s="7" t="s">
        <v>20</v>
      </c>
      <c r="B45" s="3">
        <v>1516</v>
      </c>
      <c r="C45" s="3">
        <v>1188</v>
      </c>
      <c r="D45" s="3">
        <f t="shared" si="2"/>
        <v>328</v>
      </c>
      <c r="E45" s="3">
        <f t="shared" si="1"/>
        <v>21.64</v>
      </c>
      <c r="F45" s="8">
        <v>45352</v>
      </c>
    </row>
    <row r="46" spans="1:6" x14ac:dyDescent="0.25">
      <c r="A46" s="7" t="s">
        <v>21</v>
      </c>
      <c r="B46" s="3">
        <v>1516</v>
      </c>
      <c r="C46" s="3">
        <v>1184</v>
      </c>
      <c r="D46" s="3">
        <f t="shared" si="2"/>
        <v>332</v>
      </c>
      <c r="E46" s="3">
        <f t="shared" si="1"/>
        <v>21.900000000000002</v>
      </c>
      <c r="F46" s="8">
        <v>45352</v>
      </c>
    </row>
    <row r="47" spans="1:6" x14ac:dyDescent="0.25">
      <c r="A47" s="7" t="s">
        <v>22</v>
      </c>
      <c r="B47" s="2">
        <v>3466</v>
      </c>
      <c r="C47" s="3">
        <v>3000</v>
      </c>
      <c r="D47" s="3">
        <f>B47-C47</f>
        <v>466</v>
      </c>
      <c r="E47" s="3">
        <f t="shared" si="1"/>
        <v>13.45</v>
      </c>
      <c r="F47" s="8">
        <v>45383</v>
      </c>
    </row>
    <row r="48" spans="1:6" x14ac:dyDescent="0.25">
      <c r="A48" s="7" t="s">
        <v>1</v>
      </c>
      <c r="B48" s="2">
        <v>6688</v>
      </c>
      <c r="C48" s="3">
        <v>6112</v>
      </c>
      <c r="D48" s="3">
        <f t="shared" ref="D48:D68" si="3">B48-C48</f>
        <v>576</v>
      </c>
      <c r="E48" s="3">
        <f t="shared" si="1"/>
        <v>8.6199999999999992</v>
      </c>
      <c r="F48" s="8">
        <v>45383</v>
      </c>
    </row>
    <row r="49" spans="1:6" x14ac:dyDescent="0.25">
      <c r="A49" s="7" t="s">
        <v>2</v>
      </c>
      <c r="B49" s="2">
        <v>6688</v>
      </c>
      <c r="C49" s="3">
        <v>6095</v>
      </c>
      <c r="D49" s="3">
        <f t="shared" si="3"/>
        <v>593</v>
      </c>
      <c r="E49" s="3">
        <f t="shared" si="1"/>
        <v>8.8699999999999992</v>
      </c>
      <c r="F49" s="8">
        <v>45383</v>
      </c>
    </row>
    <row r="50" spans="1:6" x14ac:dyDescent="0.25">
      <c r="A50" s="7" t="s">
        <v>3</v>
      </c>
      <c r="B50" s="2">
        <v>6688</v>
      </c>
      <c r="C50" s="3">
        <v>6072</v>
      </c>
      <c r="D50" s="3">
        <f t="shared" si="3"/>
        <v>616</v>
      </c>
      <c r="E50" s="3">
        <f t="shared" si="1"/>
        <v>9.2200000000000006</v>
      </c>
      <c r="F50" s="8">
        <v>45383</v>
      </c>
    </row>
    <row r="51" spans="1:6" x14ac:dyDescent="0.25">
      <c r="A51" s="7" t="s">
        <v>4</v>
      </c>
      <c r="B51" s="2">
        <v>9350</v>
      </c>
      <c r="C51" s="3">
        <v>5916</v>
      </c>
      <c r="D51" s="3">
        <f t="shared" si="3"/>
        <v>3434</v>
      </c>
      <c r="E51" s="3">
        <f t="shared" si="1"/>
        <v>36.729999999999997</v>
      </c>
      <c r="F51" s="8">
        <v>45383</v>
      </c>
    </row>
    <row r="52" spans="1:6" x14ac:dyDescent="0.25">
      <c r="A52" s="7" t="s">
        <v>5</v>
      </c>
      <c r="B52" s="2">
        <v>74798</v>
      </c>
      <c r="C52" s="3">
        <v>49500</v>
      </c>
      <c r="D52" s="3">
        <f t="shared" si="3"/>
        <v>25298</v>
      </c>
      <c r="E52" s="3">
        <f t="shared" si="1"/>
        <v>33.83</v>
      </c>
      <c r="F52" s="8">
        <v>45383</v>
      </c>
    </row>
    <row r="53" spans="1:6" x14ac:dyDescent="0.25">
      <c r="A53" s="7" t="s">
        <v>6</v>
      </c>
      <c r="B53" s="2">
        <v>9350</v>
      </c>
      <c r="C53" s="3">
        <v>5952</v>
      </c>
      <c r="D53" s="3">
        <f t="shared" si="3"/>
        <v>3398</v>
      </c>
      <c r="E53" s="3">
        <f t="shared" si="1"/>
        <v>36.35</v>
      </c>
      <c r="F53" s="8">
        <v>45383</v>
      </c>
    </row>
    <row r="54" spans="1:6" x14ac:dyDescent="0.25">
      <c r="A54" s="7" t="s">
        <v>7</v>
      </c>
      <c r="B54" s="2">
        <v>6688</v>
      </c>
      <c r="C54" s="3">
        <v>6104</v>
      </c>
      <c r="D54" s="3">
        <f t="shared" si="3"/>
        <v>584</v>
      </c>
      <c r="E54" s="3">
        <f t="shared" si="1"/>
        <v>8.74</v>
      </c>
      <c r="F54" s="8">
        <v>45383</v>
      </c>
    </row>
    <row r="55" spans="1:6" x14ac:dyDescent="0.25">
      <c r="A55" s="7" t="s">
        <v>8</v>
      </c>
      <c r="B55" s="2">
        <v>3556</v>
      </c>
      <c r="C55" s="3">
        <v>3284</v>
      </c>
      <c r="D55" s="3">
        <f t="shared" si="3"/>
        <v>272</v>
      </c>
      <c r="E55" s="3">
        <f t="shared" si="1"/>
        <v>7.6499999999999995</v>
      </c>
      <c r="F55" s="8">
        <v>45383</v>
      </c>
    </row>
    <row r="56" spans="1:6" x14ac:dyDescent="0.25">
      <c r="A56" s="7" t="s">
        <v>9</v>
      </c>
      <c r="B56" s="2">
        <v>6688</v>
      </c>
      <c r="C56" s="3">
        <v>6138</v>
      </c>
      <c r="D56" s="3">
        <f t="shared" si="3"/>
        <v>550</v>
      </c>
      <c r="E56" s="3">
        <f t="shared" si="1"/>
        <v>8.23</v>
      </c>
      <c r="F56" s="8">
        <v>45383</v>
      </c>
    </row>
    <row r="57" spans="1:6" x14ac:dyDescent="0.25">
      <c r="A57" s="7" t="s">
        <v>10</v>
      </c>
      <c r="B57" s="2">
        <v>6688</v>
      </c>
      <c r="C57" s="3">
        <v>6084</v>
      </c>
      <c r="D57" s="3">
        <f t="shared" si="3"/>
        <v>604</v>
      </c>
      <c r="E57" s="3">
        <f t="shared" si="1"/>
        <v>9.0399999999999991</v>
      </c>
      <c r="F57" s="8">
        <v>45383</v>
      </c>
    </row>
    <row r="58" spans="1:6" x14ac:dyDescent="0.25">
      <c r="A58" s="7" t="s">
        <v>11</v>
      </c>
      <c r="B58" s="2">
        <v>3133</v>
      </c>
      <c r="C58" s="3">
        <v>2786</v>
      </c>
      <c r="D58" s="3">
        <f t="shared" si="3"/>
        <v>347</v>
      </c>
      <c r="E58" s="3">
        <f t="shared" si="1"/>
        <v>11.08</v>
      </c>
      <c r="F58" s="8">
        <v>45383</v>
      </c>
    </row>
    <row r="59" spans="1:6" x14ac:dyDescent="0.25">
      <c r="A59" s="7" t="s">
        <v>12</v>
      </c>
      <c r="B59" s="2">
        <v>3746</v>
      </c>
      <c r="C59" s="3">
        <v>2880</v>
      </c>
      <c r="D59" s="3">
        <f t="shared" si="3"/>
        <v>866</v>
      </c>
      <c r="E59" s="3">
        <f t="shared" si="1"/>
        <v>23.12</v>
      </c>
      <c r="F59" s="8">
        <v>45383</v>
      </c>
    </row>
    <row r="60" spans="1:6" x14ac:dyDescent="0.25">
      <c r="A60" s="7" t="s">
        <v>13</v>
      </c>
      <c r="B60" s="2">
        <v>3179</v>
      </c>
      <c r="C60" s="3">
        <v>2400</v>
      </c>
      <c r="D60" s="3">
        <f t="shared" si="3"/>
        <v>779</v>
      </c>
      <c r="E60" s="3">
        <f t="shared" si="1"/>
        <v>24.51</v>
      </c>
      <c r="F60" s="8">
        <v>45383</v>
      </c>
    </row>
    <row r="61" spans="1:6" x14ac:dyDescent="0.25">
      <c r="A61" s="7" t="s">
        <v>14</v>
      </c>
      <c r="B61" s="2">
        <v>8983</v>
      </c>
      <c r="C61" s="3">
        <v>6720</v>
      </c>
      <c r="D61" s="3">
        <f t="shared" si="3"/>
        <v>2263</v>
      </c>
      <c r="E61" s="3">
        <f t="shared" si="1"/>
        <v>25.200000000000003</v>
      </c>
      <c r="F61" s="8">
        <v>45383</v>
      </c>
    </row>
    <row r="62" spans="1:6" x14ac:dyDescent="0.25">
      <c r="A62" s="7" t="s">
        <v>15</v>
      </c>
      <c r="B62" s="2">
        <v>8031</v>
      </c>
      <c r="C62" s="3">
        <v>6720</v>
      </c>
      <c r="D62" s="3">
        <f t="shared" si="3"/>
        <v>1311</v>
      </c>
      <c r="E62" s="3">
        <f t="shared" si="1"/>
        <v>16.330000000000002</v>
      </c>
      <c r="F62" s="8">
        <v>45383</v>
      </c>
    </row>
    <row r="63" spans="1:6" x14ac:dyDescent="0.25">
      <c r="A63" s="7" t="s">
        <v>16</v>
      </c>
      <c r="B63" s="2">
        <v>51743</v>
      </c>
      <c r="C63" s="3">
        <v>33920</v>
      </c>
      <c r="D63" s="3">
        <f t="shared" si="3"/>
        <v>17823</v>
      </c>
      <c r="E63" s="3">
        <f t="shared" si="1"/>
        <v>34.449999999999996</v>
      </c>
      <c r="F63" s="8">
        <v>45383</v>
      </c>
    </row>
    <row r="64" spans="1:6" x14ac:dyDescent="0.25">
      <c r="A64" s="7" t="s">
        <v>17</v>
      </c>
      <c r="B64" s="2">
        <v>3661</v>
      </c>
      <c r="C64" s="3">
        <v>2880</v>
      </c>
      <c r="D64" s="3">
        <f t="shared" si="3"/>
        <v>781</v>
      </c>
      <c r="E64" s="3">
        <f t="shared" si="1"/>
        <v>21.34</v>
      </c>
      <c r="F64" s="8">
        <v>45383</v>
      </c>
    </row>
    <row r="65" spans="1:6" x14ac:dyDescent="0.25">
      <c r="A65" s="7" t="s">
        <v>18</v>
      </c>
      <c r="B65" s="2">
        <v>11887</v>
      </c>
      <c r="C65" s="3">
        <v>8400</v>
      </c>
      <c r="D65" s="3">
        <f t="shared" si="3"/>
        <v>3487</v>
      </c>
      <c r="E65" s="3">
        <f t="shared" si="1"/>
        <v>29.34</v>
      </c>
      <c r="F65" s="8">
        <v>45383</v>
      </c>
    </row>
    <row r="66" spans="1:6" x14ac:dyDescent="0.25">
      <c r="A66" s="7" t="s">
        <v>19</v>
      </c>
      <c r="B66" s="2">
        <v>11887</v>
      </c>
      <c r="C66" s="3">
        <v>8400</v>
      </c>
      <c r="D66" s="3">
        <f t="shared" si="3"/>
        <v>3487</v>
      </c>
      <c r="E66" s="3">
        <f t="shared" si="1"/>
        <v>29.34</v>
      </c>
      <c r="F66" s="8">
        <v>45383</v>
      </c>
    </row>
    <row r="67" spans="1:6" x14ac:dyDescent="0.25">
      <c r="A67" s="7" t="s">
        <v>20</v>
      </c>
      <c r="B67" s="2">
        <v>722</v>
      </c>
      <c r="C67" s="3">
        <v>594</v>
      </c>
      <c r="D67" s="3">
        <f t="shared" si="3"/>
        <v>128</v>
      </c>
      <c r="E67" s="3">
        <f t="shared" si="1"/>
        <v>17.73</v>
      </c>
      <c r="F67" s="8">
        <v>45383</v>
      </c>
    </row>
    <row r="68" spans="1:6" x14ac:dyDescent="0.25">
      <c r="A68" s="7" t="s">
        <v>21</v>
      </c>
      <c r="B68" s="2">
        <v>722</v>
      </c>
      <c r="C68" s="3">
        <v>608</v>
      </c>
      <c r="D68" s="3">
        <f t="shared" si="3"/>
        <v>114</v>
      </c>
      <c r="E68" s="3">
        <f t="shared" ref="E68:E131" si="4">ABS(ROUNDUP(D68/B68*100,2))</f>
        <v>15.79</v>
      </c>
      <c r="F68" s="8">
        <v>45383</v>
      </c>
    </row>
    <row r="69" spans="1:6" x14ac:dyDescent="0.25">
      <c r="A69" s="7" t="s">
        <v>22</v>
      </c>
      <c r="B69" s="2">
        <v>5660</v>
      </c>
      <c r="C69" s="3">
        <v>5160</v>
      </c>
      <c r="D69" s="3">
        <f>B69-C69</f>
        <v>500</v>
      </c>
      <c r="E69" s="3">
        <f t="shared" si="4"/>
        <v>8.84</v>
      </c>
      <c r="F69" s="8">
        <v>45413</v>
      </c>
    </row>
    <row r="70" spans="1:6" x14ac:dyDescent="0.25">
      <c r="A70" s="7" t="s">
        <v>1</v>
      </c>
      <c r="B70" s="2">
        <v>9384</v>
      </c>
      <c r="C70" s="3">
        <v>7296</v>
      </c>
      <c r="D70" s="3">
        <f t="shared" ref="D70:D90" si="5">B70-C70</f>
        <v>2088</v>
      </c>
      <c r="E70" s="3">
        <f t="shared" si="4"/>
        <v>22.26</v>
      </c>
      <c r="F70" s="8">
        <v>45413</v>
      </c>
    </row>
    <row r="71" spans="1:6" x14ac:dyDescent="0.25">
      <c r="A71" s="7" t="s">
        <v>2</v>
      </c>
      <c r="B71" s="2">
        <v>9384</v>
      </c>
      <c r="C71" s="3">
        <v>7320</v>
      </c>
      <c r="D71" s="3">
        <f t="shared" si="5"/>
        <v>2064</v>
      </c>
      <c r="E71" s="3">
        <f t="shared" si="4"/>
        <v>22</v>
      </c>
      <c r="F71" s="8">
        <v>45413</v>
      </c>
    </row>
    <row r="72" spans="1:6" x14ac:dyDescent="0.25">
      <c r="A72" s="7" t="s">
        <v>3</v>
      </c>
      <c r="B72" s="2">
        <v>9384</v>
      </c>
      <c r="C72" s="3">
        <v>7272</v>
      </c>
      <c r="D72" s="3">
        <f t="shared" si="5"/>
        <v>2112</v>
      </c>
      <c r="E72" s="3">
        <f t="shared" si="4"/>
        <v>22.51</v>
      </c>
      <c r="F72" s="8">
        <v>45413</v>
      </c>
    </row>
    <row r="73" spans="1:6" x14ac:dyDescent="0.25">
      <c r="A73" s="7" t="s">
        <v>4</v>
      </c>
      <c r="B73" s="2">
        <v>12045</v>
      </c>
      <c r="C73" s="3">
        <v>9758</v>
      </c>
      <c r="D73" s="3">
        <f t="shared" si="5"/>
        <v>2287</v>
      </c>
      <c r="E73" s="3">
        <f t="shared" si="4"/>
        <v>18.990000000000002</v>
      </c>
      <c r="F73" s="8">
        <v>45413</v>
      </c>
    </row>
    <row r="74" spans="1:6" x14ac:dyDescent="0.25">
      <c r="A74" s="7" t="s">
        <v>5</v>
      </c>
      <c r="B74" s="2">
        <v>96353</v>
      </c>
      <c r="C74" s="3">
        <v>83380</v>
      </c>
      <c r="D74" s="3">
        <f t="shared" si="5"/>
        <v>12973</v>
      </c>
      <c r="E74" s="3">
        <f t="shared" si="4"/>
        <v>13.47</v>
      </c>
      <c r="F74" s="8">
        <v>45413</v>
      </c>
    </row>
    <row r="75" spans="1:6" x14ac:dyDescent="0.25">
      <c r="A75" s="7" t="s">
        <v>6</v>
      </c>
      <c r="B75" s="2">
        <v>12045</v>
      </c>
      <c r="C75" s="3">
        <v>10512</v>
      </c>
      <c r="D75" s="3">
        <f t="shared" si="5"/>
        <v>1533</v>
      </c>
      <c r="E75" s="3">
        <f t="shared" si="4"/>
        <v>12.73</v>
      </c>
      <c r="F75" s="8">
        <v>45413</v>
      </c>
    </row>
    <row r="76" spans="1:6" x14ac:dyDescent="0.25">
      <c r="A76" s="7" t="s">
        <v>7</v>
      </c>
      <c r="B76" s="2">
        <v>9384</v>
      </c>
      <c r="C76" s="3">
        <v>7296</v>
      </c>
      <c r="D76" s="3">
        <f t="shared" si="5"/>
        <v>2088</v>
      </c>
      <c r="E76" s="3">
        <f t="shared" si="4"/>
        <v>22.26</v>
      </c>
      <c r="F76" s="8">
        <v>45413</v>
      </c>
    </row>
    <row r="77" spans="1:6" x14ac:dyDescent="0.25">
      <c r="A77" s="7" t="s">
        <v>8</v>
      </c>
      <c r="B77" s="2">
        <v>5966</v>
      </c>
      <c r="C77" s="3">
        <v>4702</v>
      </c>
      <c r="D77" s="3">
        <f t="shared" si="5"/>
        <v>1264</v>
      </c>
      <c r="E77" s="3">
        <f t="shared" si="4"/>
        <v>21.19</v>
      </c>
      <c r="F77" s="8">
        <v>45413</v>
      </c>
    </row>
    <row r="78" spans="1:6" x14ac:dyDescent="0.25">
      <c r="A78" s="7" t="s">
        <v>9</v>
      </c>
      <c r="B78" s="2">
        <v>9384</v>
      </c>
      <c r="C78" s="3">
        <v>7302</v>
      </c>
      <c r="D78" s="3">
        <f t="shared" si="5"/>
        <v>2082</v>
      </c>
      <c r="E78" s="3">
        <f t="shared" si="4"/>
        <v>22.19</v>
      </c>
      <c r="F78" s="8">
        <v>45413</v>
      </c>
    </row>
    <row r="79" spans="1:6" x14ac:dyDescent="0.25">
      <c r="A79" s="7" t="s">
        <v>10</v>
      </c>
      <c r="B79" s="2">
        <v>9384</v>
      </c>
      <c r="C79" s="3">
        <v>7296</v>
      </c>
      <c r="D79" s="3">
        <f t="shared" si="5"/>
        <v>2088</v>
      </c>
      <c r="E79" s="3">
        <f t="shared" si="4"/>
        <v>22.26</v>
      </c>
      <c r="F79" s="8">
        <v>45413</v>
      </c>
    </row>
    <row r="80" spans="1:6" x14ac:dyDescent="0.25">
      <c r="A80" s="7" t="s">
        <v>11</v>
      </c>
      <c r="B80" s="2">
        <v>3418</v>
      </c>
      <c r="C80" s="3">
        <v>2736</v>
      </c>
      <c r="D80" s="3">
        <f t="shared" si="5"/>
        <v>682</v>
      </c>
      <c r="E80" s="3">
        <f t="shared" si="4"/>
        <v>19.96</v>
      </c>
      <c r="F80" s="8">
        <v>45413</v>
      </c>
    </row>
    <row r="81" spans="1:6" x14ac:dyDescent="0.25">
      <c r="A81" s="7" t="s">
        <v>12</v>
      </c>
      <c r="B81" s="2">
        <v>4992</v>
      </c>
      <c r="C81" s="3">
        <v>4608</v>
      </c>
      <c r="D81" s="3">
        <f t="shared" si="5"/>
        <v>384</v>
      </c>
      <c r="E81" s="3">
        <f t="shared" si="4"/>
        <v>7.7</v>
      </c>
      <c r="F81" s="8">
        <v>45413</v>
      </c>
    </row>
    <row r="82" spans="1:6" x14ac:dyDescent="0.25">
      <c r="A82" s="7" t="s">
        <v>13</v>
      </c>
      <c r="B82" s="2">
        <v>3307</v>
      </c>
      <c r="C82" s="3">
        <v>2880</v>
      </c>
      <c r="D82" s="3">
        <f t="shared" si="5"/>
        <v>427</v>
      </c>
      <c r="E82" s="3">
        <f t="shared" si="4"/>
        <v>12.92</v>
      </c>
      <c r="F82" s="8">
        <v>45413</v>
      </c>
    </row>
    <row r="83" spans="1:6" x14ac:dyDescent="0.25">
      <c r="A83" s="7" t="s">
        <v>14</v>
      </c>
      <c r="B83" s="2">
        <v>9408</v>
      </c>
      <c r="C83" s="3">
        <v>8064</v>
      </c>
      <c r="D83" s="3">
        <f t="shared" si="5"/>
        <v>1344</v>
      </c>
      <c r="E83" s="3">
        <f t="shared" si="4"/>
        <v>14.29</v>
      </c>
      <c r="F83" s="8">
        <v>45413</v>
      </c>
    </row>
    <row r="84" spans="1:6" x14ac:dyDescent="0.25">
      <c r="A84" s="7" t="s">
        <v>15</v>
      </c>
      <c r="B84" s="2">
        <v>8732</v>
      </c>
      <c r="C84" s="3">
        <v>7560</v>
      </c>
      <c r="D84" s="3">
        <f t="shared" si="5"/>
        <v>1172</v>
      </c>
      <c r="E84" s="3">
        <f t="shared" si="4"/>
        <v>13.43</v>
      </c>
      <c r="F84" s="8">
        <v>45413</v>
      </c>
    </row>
    <row r="85" spans="1:6" x14ac:dyDescent="0.25">
      <c r="A85" s="7" t="s">
        <v>16</v>
      </c>
      <c r="B85" s="2">
        <v>48684</v>
      </c>
      <c r="C85" s="3">
        <v>41920</v>
      </c>
      <c r="D85" s="3">
        <f t="shared" si="5"/>
        <v>6764</v>
      </c>
      <c r="E85" s="3">
        <f t="shared" si="4"/>
        <v>13.9</v>
      </c>
      <c r="F85" s="8">
        <v>45413</v>
      </c>
    </row>
    <row r="86" spans="1:6" x14ac:dyDescent="0.25">
      <c r="A86" s="7" t="s">
        <v>17</v>
      </c>
      <c r="B86" s="2">
        <v>4992</v>
      </c>
      <c r="C86" s="3">
        <v>4608</v>
      </c>
      <c r="D86" s="3">
        <f t="shared" si="5"/>
        <v>384</v>
      </c>
      <c r="E86" s="3">
        <f t="shared" si="4"/>
        <v>7.7</v>
      </c>
      <c r="F86" s="8">
        <v>45413</v>
      </c>
    </row>
    <row r="87" spans="1:6" x14ac:dyDescent="0.25">
      <c r="A87" s="7" t="s">
        <v>18</v>
      </c>
      <c r="B87" s="2">
        <v>12715</v>
      </c>
      <c r="C87" s="3">
        <v>10920</v>
      </c>
      <c r="D87" s="3">
        <f t="shared" si="5"/>
        <v>1795</v>
      </c>
      <c r="E87" s="3">
        <f t="shared" si="4"/>
        <v>14.12</v>
      </c>
      <c r="F87" s="8">
        <v>45413</v>
      </c>
    </row>
    <row r="88" spans="1:6" x14ac:dyDescent="0.25">
      <c r="A88" s="7" t="s">
        <v>19</v>
      </c>
      <c r="B88" s="2">
        <v>12715</v>
      </c>
      <c r="C88" s="3">
        <v>10920</v>
      </c>
      <c r="D88" s="3">
        <f t="shared" si="5"/>
        <v>1795</v>
      </c>
      <c r="E88" s="3">
        <f t="shared" si="4"/>
        <v>14.12</v>
      </c>
      <c r="F88" s="8">
        <v>45413</v>
      </c>
    </row>
    <row r="89" spans="1:6" x14ac:dyDescent="0.25">
      <c r="A89" s="7" t="s">
        <v>20</v>
      </c>
      <c r="B89" s="2">
        <v>714</v>
      </c>
      <c r="C89" s="3">
        <v>726</v>
      </c>
      <c r="D89" s="3">
        <f t="shared" si="5"/>
        <v>-12</v>
      </c>
      <c r="E89" s="3">
        <f t="shared" si="4"/>
        <v>1.69</v>
      </c>
      <c r="F89" s="8">
        <v>45413</v>
      </c>
    </row>
    <row r="90" spans="1:6" x14ac:dyDescent="0.25">
      <c r="A90" s="7" t="s">
        <v>21</v>
      </c>
      <c r="B90" s="2">
        <v>714</v>
      </c>
      <c r="C90" s="3">
        <v>720</v>
      </c>
      <c r="D90" s="3">
        <f t="shared" si="5"/>
        <v>-6</v>
      </c>
      <c r="E90" s="3">
        <f t="shared" si="4"/>
        <v>0.85</v>
      </c>
      <c r="F90" s="8">
        <v>45413</v>
      </c>
    </row>
    <row r="91" spans="1:6" x14ac:dyDescent="0.25">
      <c r="A91" s="7" t="s">
        <v>22</v>
      </c>
      <c r="B91" s="2">
        <v>5539</v>
      </c>
      <c r="C91" s="3">
        <v>4680</v>
      </c>
      <c r="D91" s="3">
        <f>B91-C91</f>
        <v>859</v>
      </c>
      <c r="E91" s="3">
        <f t="shared" si="4"/>
        <v>15.51</v>
      </c>
      <c r="F91" s="8">
        <v>45444</v>
      </c>
    </row>
    <row r="92" spans="1:6" x14ac:dyDescent="0.25">
      <c r="A92" s="7" t="s">
        <v>1</v>
      </c>
      <c r="B92" s="2">
        <v>8877</v>
      </c>
      <c r="C92" s="3">
        <v>7296</v>
      </c>
      <c r="D92" s="3">
        <f t="shared" ref="D92:D112" si="6">B92-C92</f>
        <v>1581</v>
      </c>
      <c r="E92" s="3">
        <f t="shared" si="4"/>
        <v>17.82</v>
      </c>
      <c r="F92" s="8">
        <v>45444</v>
      </c>
    </row>
    <row r="93" spans="1:6" x14ac:dyDescent="0.25">
      <c r="A93" s="7" t="s">
        <v>2</v>
      </c>
      <c r="B93" s="2">
        <v>8877</v>
      </c>
      <c r="C93" s="3">
        <v>7295</v>
      </c>
      <c r="D93" s="3">
        <f t="shared" si="6"/>
        <v>1582</v>
      </c>
      <c r="E93" s="3">
        <f t="shared" si="4"/>
        <v>17.830000000000002</v>
      </c>
      <c r="F93" s="8">
        <v>45444</v>
      </c>
    </row>
    <row r="94" spans="1:6" x14ac:dyDescent="0.25">
      <c r="A94" s="7" t="s">
        <v>3</v>
      </c>
      <c r="B94" s="2">
        <v>8877</v>
      </c>
      <c r="C94" s="3">
        <v>7296</v>
      </c>
      <c r="D94" s="3">
        <f t="shared" si="6"/>
        <v>1581</v>
      </c>
      <c r="E94" s="3">
        <f t="shared" si="4"/>
        <v>17.82</v>
      </c>
      <c r="F94" s="8">
        <v>45444</v>
      </c>
    </row>
    <row r="95" spans="1:6" x14ac:dyDescent="0.25">
      <c r="A95" s="7" t="s">
        <v>4</v>
      </c>
      <c r="B95" s="2">
        <v>11571</v>
      </c>
      <c r="C95" s="3">
        <v>8806</v>
      </c>
      <c r="D95" s="3">
        <f t="shared" si="6"/>
        <v>2765</v>
      </c>
      <c r="E95" s="3">
        <f t="shared" si="4"/>
        <v>23.900000000000002</v>
      </c>
      <c r="F95" s="8">
        <v>45444</v>
      </c>
    </row>
    <row r="96" spans="1:6" x14ac:dyDescent="0.25">
      <c r="A96" s="7" t="s">
        <v>5</v>
      </c>
      <c r="B96" s="2">
        <v>92565</v>
      </c>
      <c r="C96" s="3">
        <v>65560</v>
      </c>
      <c r="D96" s="3">
        <f t="shared" si="6"/>
        <v>27005</v>
      </c>
      <c r="E96" s="3">
        <f t="shared" si="4"/>
        <v>29.180000000000003</v>
      </c>
      <c r="F96" s="8">
        <v>45444</v>
      </c>
    </row>
    <row r="97" spans="1:6" x14ac:dyDescent="0.25">
      <c r="A97" s="7" t="s">
        <v>6</v>
      </c>
      <c r="B97" s="2">
        <v>11571</v>
      </c>
      <c r="C97" s="3">
        <v>8496</v>
      </c>
      <c r="D97" s="3">
        <f t="shared" si="6"/>
        <v>3075</v>
      </c>
      <c r="E97" s="3">
        <f t="shared" si="4"/>
        <v>26.580000000000002</v>
      </c>
      <c r="F97" s="8">
        <v>45444</v>
      </c>
    </row>
    <row r="98" spans="1:6" x14ac:dyDescent="0.25">
      <c r="A98" s="7" t="s">
        <v>7</v>
      </c>
      <c r="B98" s="2">
        <v>8877</v>
      </c>
      <c r="C98" s="3">
        <v>7328</v>
      </c>
      <c r="D98" s="3">
        <f t="shared" si="6"/>
        <v>1549</v>
      </c>
      <c r="E98" s="3">
        <f t="shared" si="4"/>
        <v>17.450000000000003</v>
      </c>
      <c r="F98" s="8">
        <v>45444</v>
      </c>
    </row>
    <row r="99" spans="1:6" x14ac:dyDescent="0.25">
      <c r="A99" s="7" t="s">
        <v>8</v>
      </c>
      <c r="B99" s="2">
        <v>5445</v>
      </c>
      <c r="C99" s="3">
        <v>4538</v>
      </c>
      <c r="D99" s="3">
        <f t="shared" si="6"/>
        <v>907</v>
      </c>
      <c r="E99" s="3">
        <f t="shared" si="4"/>
        <v>16.66</v>
      </c>
      <c r="F99" s="8">
        <v>45444</v>
      </c>
    </row>
    <row r="100" spans="1:6" x14ac:dyDescent="0.25">
      <c r="A100" s="7" t="s">
        <v>9</v>
      </c>
      <c r="B100" s="2">
        <v>8877</v>
      </c>
      <c r="C100" s="3">
        <v>7356</v>
      </c>
      <c r="D100" s="3">
        <f t="shared" si="6"/>
        <v>1521</v>
      </c>
      <c r="E100" s="3">
        <f t="shared" si="4"/>
        <v>17.14</v>
      </c>
      <c r="F100" s="8">
        <v>45444</v>
      </c>
    </row>
    <row r="101" spans="1:6" x14ac:dyDescent="0.25">
      <c r="A101" s="7" t="s">
        <v>10</v>
      </c>
      <c r="B101" s="2">
        <v>8877</v>
      </c>
      <c r="C101" s="3">
        <v>7296</v>
      </c>
      <c r="D101" s="3">
        <f t="shared" si="6"/>
        <v>1581</v>
      </c>
      <c r="E101" s="3">
        <f t="shared" si="4"/>
        <v>17.82</v>
      </c>
      <c r="F101" s="8">
        <v>45444</v>
      </c>
    </row>
    <row r="102" spans="1:6" x14ac:dyDescent="0.25">
      <c r="A102" s="7" t="s">
        <v>11</v>
      </c>
      <c r="B102" s="2">
        <v>3432</v>
      </c>
      <c r="C102" s="3">
        <v>2708</v>
      </c>
      <c r="D102" s="3">
        <f t="shared" si="6"/>
        <v>724</v>
      </c>
      <c r="E102" s="3">
        <f t="shared" si="4"/>
        <v>21.1</v>
      </c>
      <c r="F102" s="8">
        <v>45444</v>
      </c>
    </row>
    <row r="103" spans="1:6" x14ac:dyDescent="0.25">
      <c r="A103" s="7" t="s">
        <v>12</v>
      </c>
      <c r="B103" s="2">
        <v>4700</v>
      </c>
      <c r="C103" s="3">
        <v>4032</v>
      </c>
      <c r="D103" s="3">
        <f t="shared" si="6"/>
        <v>668</v>
      </c>
      <c r="E103" s="3">
        <f t="shared" si="4"/>
        <v>14.22</v>
      </c>
      <c r="F103" s="8">
        <v>45444</v>
      </c>
    </row>
    <row r="104" spans="1:6" x14ac:dyDescent="0.25">
      <c r="A104" s="7" t="s">
        <v>13</v>
      </c>
      <c r="B104" s="2">
        <v>2778</v>
      </c>
      <c r="C104" s="3">
        <v>1440</v>
      </c>
      <c r="D104" s="3">
        <f t="shared" si="6"/>
        <v>1338</v>
      </c>
      <c r="E104" s="3">
        <f t="shared" si="4"/>
        <v>48.169999999999995</v>
      </c>
      <c r="F104" s="8">
        <v>45444</v>
      </c>
    </row>
    <row r="105" spans="1:6" x14ac:dyDescent="0.25">
      <c r="A105" s="7" t="s">
        <v>14</v>
      </c>
      <c r="B105" s="2">
        <v>10110</v>
      </c>
      <c r="C105" s="3">
        <v>9408</v>
      </c>
      <c r="D105" s="3">
        <f t="shared" si="6"/>
        <v>702</v>
      </c>
      <c r="E105" s="3">
        <f t="shared" si="4"/>
        <v>6.95</v>
      </c>
      <c r="F105" s="8">
        <v>45444</v>
      </c>
    </row>
    <row r="106" spans="1:6" x14ac:dyDescent="0.25">
      <c r="A106" s="7" t="s">
        <v>15</v>
      </c>
      <c r="B106" s="2">
        <v>8910</v>
      </c>
      <c r="C106" s="3">
        <v>7140</v>
      </c>
      <c r="D106" s="3">
        <f t="shared" si="6"/>
        <v>1770</v>
      </c>
      <c r="E106" s="3">
        <f t="shared" si="4"/>
        <v>19.87</v>
      </c>
      <c r="F106" s="8">
        <v>45444</v>
      </c>
    </row>
    <row r="107" spans="1:6" x14ac:dyDescent="0.25">
      <c r="A107" s="7" t="s">
        <v>16</v>
      </c>
      <c r="B107" s="2">
        <v>49674</v>
      </c>
      <c r="C107" s="3">
        <v>32960</v>
      </c>
      <c r="D107" s="3">
        <f t="shared" si="6"/>
        <v>16714</v>
      </c>
      <c r="E107" s="3">
        <f t="shared" si="4"/>
        <v>33.65</v>
      </c>
      <c r="F107" s="8">
        <v>45444</v>
      </c>
    </row>
    <row r="108" spans="1:6" x14ac:dyDescent="0.25">
      <c r="A108" s="7" t="s">
        <v>17</v>
      </c>
      <c r="B108" s="2">
        <v>5094</v>
      </c>
      <c r="C108" s="3">
        <v>3744</v>
      </c>
      <c r="D108" s="3">
        <f t="shared" si="6"/>
        <v>1350</v>
      </c>
      <c r="E108" s="3">
        <f t="shared" si="4"/>
        <v>26.51</v>
      </c>
      <c r="F108" s="8">
        <v>45444</v>
      </c>
    </row>
    <row r="109" spans="1:6" x14ac:dyDescent="0.25">
      <c r="A109" s="7" t="s">
        <v>18</v>
      </c>
      <c r="B109" s="2">
        <v>12973</v>
      </c>
      <c r="C109" s="3">
        <v>11760</v>
      </c>
      <c r="D109" s="3">
        <f t="shared" si="6"/>
        <v>1213</v>
      </c>
      <c r="E109" s="3">
        <f t="shared" si="4"/>
        <v>9.36</v>
      </c>
      <c r="F109" s="8">
        <v>45444</v>
      </c>
    </row>
    <row r="110" spans="1:6" x14ac:dyDescent="0.25">
      <c r="A110" s="7" t="s">
        <v>19</v>
      </c>
      <c r="B110" s="2">
        <v>12973</v>
      </c>
      <c r="C110" s="3">
        <v>11760</v>
      </c>
      <c r="D110" s="3">
        <f t="shared" si="6"/>
        <v>1213</v>
      </c>
      <c r="E110" s="3">
        <f t="shared" si="4"/>
        <v>9.36</v>
      </c>
      <c r="F110" s="8">
        <v>45444</v>
      </c>
    </row>
    <row r="111" spans="1:6" x14ac:dyDescent="0.25">
      <c r="A111" s="7" t="s">
        <v>20</v>
      </c>
      <c r="B111" s="2">
        <v>876</v>
      </c>
      <c r="C111" s="3">
        <v>726</v>
      </c>
      <c r="D111" s="3">
        <f t="shared" si="6"/>
        <v>150</v>
      </c>
      <c r="E111" s="3">
        <f t="shared" si="4"/>
        <v>17.130000000000003</v>
      </c>
      <c r="F111" s="8">
        <v>45444</v>
      </c>
    </row>
    <row r="112" spans="1:6" x14ac:dyDescent="0.25">
      <c r="A112" s="7" t="s">
        <v>21</v>
      </c>
      <c r="B112" s="2">
        <v>876</v>
      </c>
      <c r="C112" s="3">
        <v>656</v>
      </c>
      <c r="D112" s="3">
        <f t="shared" si="6"/>
        <v>220</v>
      </c>
      <c r="E112" s="3">
        <f t="shared" si="4"/>
        <v>25.12</v>
      </c>
      <c r="F112" s="8">
        <v>45444</v>
      </c>
    </row>
    <row r="113" spans="1:6" x14ac:dyDescent="0.25">
      <c r="A113" s="7" t="s">
        <v>22</v>
      </c>
      <c r="B113" s="2">
        <v>6087</v>
      </c>
      <c r="C113" s="3">
        <v>5040</v>
      </c>
      <c r="D113" s="3">
        <f>B113-C113</f>
        <v>1047</v>
      </c>
      <c r="E113" s="3">
        <f t="shared" si="4"/>
        <v>17.21</v>
      </c>
      <c r="F113" s="8">
        <v>45474</v>
      </c>
    </row>
    <row r="114" spans="1:6" x14ac:dyDescent="0.25">
      <c r="A114" s="7" t="s">
        <v>1</v>
      </c>
      <c r="B114" s="2">
        <v>9664</v>
      </c>
      <c r="C114" s="3">
        <v>8100</v>
      </c>
      <c r="D114" s="3">
        <f t="shared" ref="D114:D134" si="7">B114-C114</f>
        <v>1564</v>
      </c>
      <c r="E114" s="3">
        <f t="shared" si="4"/>
        <v>16.190000000000001</v>
      </c>
      <c r="F114" s="8">
        <v>45474</v>
      </c>
    </row>
    <row r="115" spans="1:6" x14ac:dyDescent="0.25">
      <c r="A115" s="7" t="s">
        <v>2</v>
      </c>
      <c r="B115" s="2">
        <v>9664</v>
      </c>
      <c r="C115" s="3">
        <v>8100</v>
      </c>
      <c r="D115" s="3">
        <f t="shared" si="7"/>
        <v>1564</v>
      </c>
      <c r="E115" s="3">
        <f t="shared" si="4"/>
        <v>16.190000000000001</v>
      </c>
      <c r="F115" s="8">
        <v>45474</v>
      </c>
    </row>
    <row r="116" spans="1:6" x14ac:dyDescent="0.25">
      <c r="A116" s="7" t="s">
        <v>3</v>
      </c>
      <c r="B116" s="2">
        <v>9664</v>
      </c>
      <c r="C116" s="3">
        <v>8088</v>
      </c>
      <c r="D116" s="3">
        <f t="shared" si="7"/>
        <v>1576</v>
      </c>
      <c r="E116" s="3">
        <f t="shared" si="4"/>
        <v>16.310000000000002</v>
      </c>
      <c r="F116" s="8">
        <v>45474</v>
      </c>
    </row>
    <row r="117" spans="1:6" x14ac:dyDescent="0.25">
      <c r="A117" s="7" t="s">
        <v>4</v>
      </c>
      <c r="B117" s="2">
        <v>14872</v>
      </c>
      <c r="C117" s="3">
        <v>12206</v>
      </c>
      <c r="D117" s="3">
        <f t="shared" si="7"/>
        <v>2666</v>
      </c>
      <c r="E117" s="3">
        <f t="shared" si="4"/>
        <v>17.930000000000003</v>
      </c>
      <c r="F117" s="8">
        <v>45474</v>
      </c>
    </row>
    <row r="118" spans="1:6" x14ac:dyDescent="0.25">
      <c r="A118" s="7" t="s">
        <v>5</v>
      </c>
      <c r="B118" s="2">
        <v>118969</v>
      </c>
      <c r="C118" s="3">
        <v>99220</v>
      </c>
      <c r="D118" s="3">
        <f t="shared" si="7"/>
        <v>19749</v>
      </c>
      <c r="E118" s="3">
        <f t="shared" si="4"/>
        <v>16.610000000000003</v>
      </c>
      <c r="F118" s="8">
        <v>45474</v>
      </c>
    </row>
    <row r="119" spans="1:6" x14ac:dyDescent="0.25">
      <c r="A119" s="7" t="s">
        <v>6</v>
      </c>
      <c r="B119" s="2">
        <v>14872</v>
      </c>
      <c r="C119" s="3">
        <v>12240</v>
      </c>
      <c r="D119" s="3">
        <f t="shared" si="7"/>
        <v>2632</v>
      </c>
      <c r="E119" s="3">
        <f t="shared" si="4"/>
        <v>17.700000000000003</v>
      </c>
      <c r="F119" s="8">
        <v>45474</v>
      </c>
    </row>
    <row r="120" spans="1:6" x14ac:dyDescent="0.25">
      <c r="A120" s="7" t="s">
        <v>7</v>
      </c>
      <c r="B120" s="2">
        <v>9664</v>
      </c>
      <c r="C120" s="3">
        <v>8100</v>
      </c>
      <c r="D120" s="3">
        <f t="shared" si="7"/>
        <v>1564</v>
      </c>
      <c r="E120" s="3">
        <f t="shared" si="4"/>
        <v>16.190000000000001</v>
      </c>
      <c r="F120" s="8">
        <v>45474</v>
      </c>
    </row>
    <row r="121" spans="1:6" x14ac:dyDescent="0.25">
      <c r="A121" s="7" t="s">
        <v>8</v>
      </c>
      <c r="B121" s="2">
        <v>5878</v>
      </c>
      <c r="C121" s="3">
        <v>4970</v>
      </c>
      <c r="D121" s="3">
        <f t="shared" si="7"/>
        <v>908</v>
      </c>
      <c r="E121" s="3">
        <f t="shared" si="4"/>
        <v>15.45</v>
      </c>
      <c r="F121" s="8">
        <v>45474</v>
      </c>
    </row>
    <row r="122" spans="1:6" x14ac:dyDescent="0.25">
      <c r="A122" s="7" t="s">
        <v>9</v>
      </c>
      <c r="B122" s="2">
        <v>9664</v>
      </c>
      <c r="C122" s="3">
        <v>8172</v>
      </c>
      <c r="D122" s="3">
        <f t="shared" si="7"/>
        <v>1492</v>
      </c>
      <c r="E122" s="3">
        <f t="shared" si="4"/>
        <v>15.44</v>
      </c>
      <c r="F122" s="8">
        <v>45474</v>
      </c>
    </row>
    <row r="123" spans="1:6" x14ac:dyDescent="0.25">
      <c r="A123" s="7" t="s">
        <v>10</v>
      </c>
      <c r="B123" s="2">
        <v>9664</v>
      </c>
      <c r="C123" s="3">
        <v>8080</v>
      </c>
      <c r="D123" s="3">
        <f t="shared" si="7"/>
        <v>1584</v>
      </c>
      <c r="E123" s="3">
        <f t="shared" si="4"/>
        <v>16.400000000000002</v>
      </c>
      <c r="F123" s="8">
        <v>45474</v>
      </c>
    </row>
    <row r="124" spans="1:6" x14ac:dyDescent="0.25">
      <c r="A124" s="7" t="s">
        <v>11</v>
      </c>
      <c r="B124" s="2">
        <v>3786</v>
      </c>
      <c r="C124" s="3">
        <v>3126</v>
      </c>
      <c r="D124" s="3">
        <f t="shared" si="7"/>
        <v>660</v>
      </c>
      <c r="E124" s="3">
        <f t="shared" si="4"/>
        <v>17.440000000000001</v>
      </c>
      <c r="F124" s="8">
        <v>45474</v>
      </c>
    </row>
    <row r="125" spans="1:6" x14ac:dyDescent="0.25">
      <c r="A125" s="7" t="s">
        <v>12</v>
      </c>
      <c r="B125" s="2">
        <v>5818</v>
      </c>
      <c r="C125" s="3">
        <v>4032</v>
      </c>
      <c r="D125" s="3">
        <f t="shared" si="7"/>
        <v>1786</v>
      </c>
      <c r="E125" s="3">
        <f t="shared" si="4"/>
        <v>30.700000000000003</v>
      </c>
      <c r="F125" s="8">
        <v>45474</v>
      </c>
    </row>
    <row r="126" spans="1:6" x14ac:dyDescent="0.25">
      <c r="A126" s="7" t="s">
        <v>13</v>
      </c>
      <c r="B126" s="2">
        <v>3709</v>
      </c>
      <c r="C126" s="3">
        <v>3840</v>
      </c>
      <c r="D126" s="3">
        <f t="shared" si="7"/>
        <v>-131</v>
      </c>
      <c r="E126" s="3">
        <f t="shared" si="4"/>
        <v>3.5399999999999996</v>
      </c>
      <c r="F126" s="8">
        <v>45474</v>
      </c>
    </row>
    <row r="127" spans="1:6" x14ac:dyDescent="0.25">
      <c r="A127" s="7" t="s">
        <v>14</v>
      </c>
      <c r="B127" s="2">
        <v>8576</v>
      </c>
      <c r="C127" s="3">
        <v>8064</v>
      </c>
      <c r="D127" s="3">
        <f t="shared" si="7"/>
        <v>512</v>
      </c>
      <c r="E127" s="3">
        <f t="shared" si="4"/>
        <v>5.9799999999999995</v>
      </c>
      <c r="F127" s="8">
        <v>45474</v>
      </c>
    </row>
    <row r="128" spans="1:6" x14ac:dyDescent="0.25">
      <c r="A128" s="7" t="s">
        <v>15</v>
      </c>
      <c r="B128" s="2">
        <v>9023</v>
      </c>
      <c r="C128" s="3">
        <v>8400</v>
      </c>
      <c r="D128" s="3">
        <f t="shared" si="7"/>
        <v>623</v>
      </c>
      <c r="E128" s="3">
        <f t="shared" si="4"/>
        <v>6.91</v>
      </c>
      <c r="F128" s="8">
        <v>45474</v>
      </c>
    </row>
    <row r="129" spans="1:6" x14ac:dyDescent="0.25">
      <c r="A129" s="7" t="s">
        <v>16</v>
      </c>
      <c r="B129" s="2">
        <v>51082</v>
      </c>
      <c r="C129" s="3">
        <v>32000</v>
      </c>
      <c r="D129" s="3">
        <f t="shared" si="7"/>
        <v>19082</v>
      </c>
      <c r="E129" s="3">
        <f t="shared" si="4"/>
        <v>37.36</v>
      </c>
      <c r="F129" s="8">
        <v>45474</v>
      </c>
    </row>
    <row r="130" spans="1:6" x14ac:dyDescent="0.25">
      <c r="A130" s="7" t="s">
        <v>17</v>
      </c>
      <c r="B130" s="2">
        <v>4760</v>
      </c>
      <c r="C130" s="3">
        <v>4608</v>
      </c>
      <c r="D130" s="3">
        <f t="shared" si="7"/>
        <v>152</v>
      </c>
      <c r="E130" s="3">
        <f t="shared" si="4"/>
        <v>3.1999999999999997</v>
      </c>
      <c r="F130" s="8">
        <v>45474</v>
      </c>
    </row>
    <row r="131" spans="1:6" x14ac:dyDescent="0.25">
      <c r="A131" s="7" t="s">
        <v>18</v>
      </c>
      <c r="B131" s="2">
        <v>13051</v>
      </c>
      <c r="C131" s="3">
        <v>11340</v>
      </c>
      <c r="D131" s="3">
        <f t="shared" si="7"/>
        <v>1711</v>
      </c>
      <c r="E131" s="3">
        <f t="shared" si="4"/>
        <v>13.12</v>
      </c>
      <c r="F131" s="8">
        <v>45474</v>
      </c>
    </row>
    <row r="132" spans="1:6" x14ac:dyDescent="0.25">
      <c r="A132" s="7" t="s">
        <v>19</v>
      </c>
      <c r="B132" s="2">
        <v>13051</v>
      </c>
      <c r="C132" s="3">
        <v>11340</v>
      </c>
      <c r="D132" s="3">
        <f t="shared" si="7"/>
        <v>1711</v>
      </c>
      <c r="E132" s="3">
        <f t="shared" ref="E132:E195" si="8">ABS(ROUNDUP(D132/B132*100,2))</f>
        <v>13.12</v>
      </c>
      <c r="F132" s="8">
        <v>45474</v>
      </c>
    </row>
    <row r="133" spans="1:6" x14ac:dyDescent="0.25">
      <c r="A133" s="7" t="s">
        <v>20</v>
      </c>
      <c r="B133" s="2">
        <v>887</v>
      </c>
      <c r="C133" s="3">
        <v>1584</v>
      </c>
      <c r="D133" s="3">
        <f t="shared" si="7"/>
        <v>-697</v>
      </c>
      <c r="E133" s="3">
        <f t="shared" si="8"/>
        <v>78.58</v>
      </c>
      <c r="F133" s="8">
        <v>45474</v>
      </c>
    </row>
    <row r="134" spans="1:6" x14ac:dyDescent="0.25">
      <c r="A134" s="7" t="s">
        <v>21</v>
      </c>
      <c r="B134" s="2">
        <v>887</v>
      </c>
      <c r="C134" s="3">
        <v>1584</v>
      </c>
      <c r="D134" s="3">
        <f t="shared" si="7"/>
        <v>-697</v>
      </c>
      <c r="E134" s="3">
        <f t="shared" si="8"/>
        <v>78.58</v>
      </c>
      <c r="F134" s="8">
        <v>45474</v>
      </c>
    </row>
    <row r="135" spans="1:6" x14ac:dyDescent="0.25">
      <c r="A135" s="7" t="s">
        <v>22</v>
      </c>
      <c r="B135" s="2">
        <v>6480</v>
      </c>
      <c r="C135" s="3">
        <v>4680</v>
      </c>
      <c r="D135" s="3">
        <f>B135-C135</f>
        <v>1800</v>
      </c>
      <c r="E135" s="3">
        <f t="shared" si="8"/>
        <v>27.78</v>
      </c>
      <c r="F135" s="8">
        <v>45505</v>
      </c>
    </row>
    <row r="136" spans="1:6" x14ac:dyDescent="0.25">
      <c r="A136" s="7" t="s">
        <v>1</v>
      </c>
      <c r="B136" s="2">
        <v>10933</v>
      </c>
      <c r="C136" s="3">
        <v>7688</v>
      </c>
      <c r="D136" s="3">
        <f t="shared" ref="D136:D156" si="9">B136-C136</f>
        <v>3245</v>
      </c>
      <c r="E136" s="3">
        <f t="shared" si="8"/>
        <v>29.69</v>
      </c>
      <c r="F136" s="8">
        <v>45505</v>
      </c>
    </row>
    <row r="137" spans="1:6" x14ac:dyDescent="0.25">
      <c r="A137" s="7" t="s">
        <v>2</v>
      </c>
      <c r="B137" s="2">
        <v>10933</v>
      </c>
      <c r="C137" s="3">
        <v>7715</v>
      </c>
      <c r="D137" s="3">
        <f t="shared" si="9"/>
        <v>3218</v>
      </c>
      <c r="E137" s="3">
        <f t="shared" si="8"/>
        <v>29.44</v>
      </c>
      <c r="F137" s="8">
        <v>45505</v>
      </c>
    </row>
    <row r="138" spans="1:6" x14ac:dyDescent="0.25">
      <c r="A138" s="7" t="s">
        <v>3</v>
      </c>
      <c r="B138" s="2">
        <v>10933</v>
      </c>
      <c r="C138" s="3">
        <v>7716</v>
      </c>
      <c r="D138" s="3">
        <f t="shared" si="9"/>
        <v>3217</v>
      </c>
      <c r="E138" s="3">
        <f t="shared" si="8"/>
        <v>29.430000000000003</v>
      </c>
      <c r="F138" s="8">
        <v>45505</v>
      </c>
    </row>
    <row r="139" spans="1:6" x14ac:dyDescent="0.25">
      <c r="A139" s="7" t="s">
        <v>4</v>
      </c>
      <c r="B139" s="2">
        <v>13642</v>
      </c>
      <c r="C139" s="3">
        <v>9078</v>
      </c>
      <c r="D139" s="3">
        <f t="shared" si="9"/>
        <v>4564</v>
      </c>
      <c r="E139" s="3">
        <f t="shared" si="8"/>
        <v>33.46</v>
      </c>
      <c r="F139" s="8">
        <v>45505</v>
      </c>
    </row>
    <row r="140" spans="1:6" x14ac:dyDescent="0.25">
      <c r="A140" s="7" t="s">
        <v>5</v>
      </c>
      <c r="B140" s="2">
        <v>109128</v>
      </c>
      <c r="C140" s="3">
        <v>73480</v>
      </c>
      <c r="D140" s="3">
        <f t="shared" si="9"/>
        <v>35648</v>
      </c>
      <c r="E140" s="3">
        <f t="shared" si="8"/>
        <v>32.669999999999995</v>
      </c>
      <c r="F140" s="8">
        <v>45505</v>
      </c>
    </row>
    <row r="141" spans="1:6" x14ac:dyDescent="0.25">
      <c r="A141" s="7" t="s">
        <v>6</v>
      </c>
      <c r="B141" s="2">
        <v>13642</v>
      </c>
      <c r="C141" s="3">
        <v>9360</v>
      </c>
      <c r="D141" s="3">
        <f t="shared" si="9"/>
        <v>4282</v>
      </c>
      <c r="E141" s="3">
        <f t="shared" si="8"/>
        <v>31.39</v>
      </c>
      <c r="F141" s="8">
        <v>45505</v>
      </c>
    </row>
    <row r="142" spans="1:6" x14ac:dyDescent="0.25">
      <c r="A142" s="7" t="s">
        <v>7</v>
      </c>
      <c r="B142" s="2">
        <v>10933</v>
      </c>
      <c r="C142" s="3">
        <v>7708</v>
      </c>
      <c r="D142" s="3">
        <f t="shared" si="9"/>
        <v>3225</v>
      </c>
      <c r="E142" s="3">
        <f t="shared" si="8"/>
        <v>29.5</v>
      </c>
      <c r="F142" s="8">
        <v>45505</v>
      </c>
    </row>
    <row r="143" spans="1:6" x14ac:dyDescent="0.25">
      <c r="A143" s="7" t="s">
        <v>8</v>
      </c>
      <c r="B143" s="2">
        <v>6723</v>
      </c>
      <c r="C143" s="3">
        <v>4742</v>
      </c>
      <c r="D143" s="3">
        <f t="shared" si="9"/>
        <v>1981</v>
      </c>
      <c r="E143" s="3">
        <f t="shared" si="8"/>
        <v>29.470000000000002</v>
      </c>
      <c r="F143" s="8">
        <v>45505</v>
      </c>
    </row>
    <row r="144" spans="1:6" x14ac:dyDescent="0.25">
      <c r="A144" s="7" t="s">
        <v>9</v>
      </c>
      <c r="B144" s="2">
        <v>10933</v>
      </c>
      <c r="C144" s="3">
        <v>7716</v>
      </c>
      <c r="D144" s="3">
        <f t="shared" si="9"/>
        <v>3217</v>
      </c>
      <c r="E144" s="3">
        <f t="shared" si="8"/>
        <v>29.430000000000003</v>
      </c>
      <c r="F144" s="8">
        <v>45505</v>
      </c>
    </row>
    <row r="145" spans="1:6" x14ac:dyDescent="0.25">
      <c r="A145" s="7" t="s">
        <v>10</v>
      </c>
      <c r="B145" s="2">
        <v>10933</v>
      </c>
      <c r="C145" s="3">
        <v>7716</v>
      </c>
      <c r="D145" s="3">
        <f t="shared" si="9"/>
        <v>3217</v>
      </c>
      <c r="E145" s="3">
        <f t="shared" si="8"/>
        <v>29.430000000000003</v>
      </c>
      <c r="F145" s="8">
        <v>45505</v>
      </c>
    </row>
    <row r="146" spans="1:6" x14ac:dyDescent="0.25">
      <c r="A146" s="7" t="s">
        <v>11</v>
      </c>
      <c r="B146" s="2">
        <v>4210</v>
      </c>
      <c r="C146" s="3">
        <v>2984</v>
      </c>
      <c r="D146" s="3">
        <f t="shared" si="9"/>
        <v>1226</v>
      </c>
      <c r="E146" s="3">
        <f t="shared" si="8"/>
        <v>29.130000000000003</v>
      </c>
      <c r="F146" s="8">
        <v>45505</v>
      </c>
    </row>
    <row r="147" spans="1:6" x14ac:dyDescent="0.25">
      <c r="A147" s="7" t="s">
        <v>12</v>
      </c>
      <c r="B147" s="2">
        <v>6367</v>
      </c>
      <c r="C147" s="3">
        <v>4608</v>
      </c>
      <c r="D147" s="3">
        <f t="shared" si="9"/>
        <v>1759</v>
      </c>
      <c r="E147" s="3">
        <f t="shared" si="8"/>
        <v>27.630000000000003</v>
      </c>
      <c r="F147" s="8">
        <v>45505</v>
      </c>
    </row>
    <row r="148" spans="1:6" x14ac:dyDescent="0.25">
      <c r="A148" s="7" t="s">
        <v>13</v>
      </c>
      <c r="B148" s="2">
        <v>4793</v>
      </c>
      <c r="C148" s="3">
        <v>2400</v>
      </c>
      <c r="D148" s="3">
        <f t="shared" si="9"/>
        <v>2393</v>
      </c>
      <c r="E148" s="3">
        <f t="shared" si="8"/>
        <v>49.93</v>
      </c>
      <c r="F148" s="8">
        <v>45505</v>
      </c>
    </row>
    <row r="149" spans="1:6" x14ac:dyDescent="0.25">
      <c r="A149" s="7" t="s">
        <v>14</v>
      </c>
      <c r="B149" s="2">
        <v>10151</v>
      </c>
      <c r="C149" s="3">
        <v>8960</v>
      </c>
      <c r="D149" s="3">
        <f t="shared" si="9"/>
        <v>1191</v>
      </c>
      <c r="E149" s="3">
        <f t="shared" si="8"/>
        <v>11.74</v>
      </c>
      <c r="F149" s="8">
        <v>45505</v>
      </c>
    </row>
    <row r="150" spans="1:6" x14ac:dyDescent="0.25">
      <c r="A150" s="7" t="s">
        <v>15</v>
      </c>
      <c r="B150" s="2">
        <v>10773</v>
      </c>
      <c r="C150" s="3">
        <v>7560</v>
      </c>
      <c r="D150" s="3">
        <f t="shared" si="9"/>
        <v>3213</v>
      </c>
      <c r="E150" s="3">
        <f t="shared" si="8"/>
        <v>29.830000000000002</v>
      </c>
      <c r="F150" s="8">
        <v>45505</v>
      </c>
    </row>
    <row r="151" spans="1:6" x14ac:dyDescent="0.25">
      <c r="A151" s="7" t="s">
        <v>16</v>
      </c>
      <c r="B151" s="2">
        <v>59805</v>
      </c>
      <c r="C151" s="3">
        <v>35520</v>
      </c>
      <c r="D151" s="3">
        <f t="shared" si="9"/>
        <v>24285</v>
      </c>
      <c r="E151" s="3">
        <f t="shared" si="8"/>
        <v>40.61</v>
      </c>
      <c r="F151" s="8">
        <v>45505</v>
      </c>
    </row>
    <row r="152" spans="1:6" x14ac:dyDescent="0.25">
      <c r="A152" s="7" t="s">
        <v>17</v>
      </c>
      <c r="B152" s="2">
        <v>6729</v>
      </c>
      <c r="C152" s="3">
        <v>4608</v>
      </c>
      <c r="D152" s="3">
        <f t="shared" si="9"/>
        <v>2121</v>
      </c>
      <c r="E152" s="3">
        <f t="shared" si="8"/>
        <v>31.53</v>
      </c>
      <c r="F152" s="8">
        <v>45505</v>
      </c>
    </row>
    <row r="153" spans="1:6" x14ac:dyDescent="0.25">
      <c r="A153" s="7" t="s">
        <v>18</v>
      </c>
      <c r="B153" s="2">
        <v>15351</v>
      </c>
      <c r="C153" s="3">
        <v>18060</v>
      </c>
      <c r="D153" s="3">
        <f t="shared" si="9"/>
        <v>-2709</v>
      </c>
      <c r="E153" s="3">
        <f t="shared" si="8"/>
        <v>17.650000000000002</v>
      </c>
      <c r="F153" s="8">
        <v>45505</v>
      </c>
    </row>
    <row r="154" spans="1:6" x14ac:dyDescent="0.25">
      <c r="A154" s="7" t="s">
        <v>19</v>
      </c>
      <c r="B154" s="2">
        <v>15351</v>
      </c>
      <c r="C154" s="3">
        <v>12180</v>
      </c>
      <c r="D154" s="3">
        <f t="shared" si="9"/>
        <v>3171</v>
      </c>
      <c r="E154" s="3">
        <f t="shared" si="8"/>
        <v>20.66</v>
      </c>
      <c r="F154" s="8">
        <v>45505</v>
      </c>
    </row>
    <row r="155" spans="1:6" x14ac:dyDescent="0.25">
      <c r="A155" s="7" t="s">
        <v>20</v>
      </c>
      <c r="B155" s="2">
        <v>2244</v>
      </c>
      <c r="C155" s="3">
        <v>627</v>
      </c>
      <c r="D155" s="3">
        <f t="shared" si="9"/>
        <v>1617</v>
      </c>
      <c r="E155" s="3">
        <f t="shared" si="8"/>
        <v>72.06</v>
      </c>
      <c r="F155" s="8">
        <v>45505</v>
      </c>
    </row>
    <row r="156" spans="1:6" x14ac:dyDescent="0.25">
      <c r="A156" s="7" t="s">
        <v>21</v>
      </c>
      <c r="B156" s="2">
        <v>2244</v>
      </c>
      <c r="C156" s="3">
        <v>624</v>
      </c>
      <c r="D156" s="3">
        <f t="shared" si="9"/>
        <v>1620</v>
      </c>
      <c r="E156" s="3">
        <f t="shared" si="8"/>
        <v>72.2</v>
      </c>
      <c r="F156" s="8">
        <v>45505</v>
      </c>
    </row>
    <row r="157" spans="1:6" x14ac:dyDescent="0.25">
      <c r="A157" s="7" t="s">
        <v>22</v>
      </c>
      <c r="B157" s="2">
        <v>5032</v>
      </c>
      <c r="C157" s="3">
        <v>4200</v>
      </c>
      <c r="D157" s="3">
        <f>B157-C157</f>
        <v>832</v>
      </c>
      <c r="E157" s="3">
        <f t="shared" si="8"/>
        <v>16.540000000000003</v>
      </c>
      <c r="F157" s="8">
        <v>45536</v>
      </c>
    </row>
    <row r="158" spans="1:6" x14ac:dyDescent="0.25">
      <c r="A158" s="7" t="s">
        <v>1</v>
      </c>
      <c r="B158" s="2">
        <v>10064</v>
      </c>
      <c r="C158" s="3">
        <v>7284</v>
      </c>
      <c r="D158" s="3">
        <f t="shared" ref="D158:D178" si="10">B158-C158</f>
        <v>2780</v>
      </c>
      <c r="E158" s="3">
        <f t="shared" si="8"/>
        <v>27.630000000000003</v>
      </c>
      <c r="F158" s="8">
        <v>45536</v>
      </c>
    </row>
    <row r="159" spans="1:6" x14ac:dyDescent="0.25">
      <c r="A159" s="7" t="s">
        <v>2</v>
      </c>
      <c r="B159" s="2">
        <v>10064</v>
      </c>
      <c r="C159" s="3">
        <v>7285</v>
      </c>
      <c r="D159" s="3">
        <f t="shared" si="10"/>
        <v>2779</v>
      </c>
      <c r="E159" s="3">
        <f t="shared" si="8"/>
        <v>27.62</v>
      </c>
      <c r="F159" s="8">
        <v>45536</v>
      </c>
    </row>
    <row r="160" spans="1:6" x14ac:dyDescent="0.25">
      <c r="A160" s="7" t="s">
        <v>3</v>
      </c>
      <c r="B160" s="2">
        <v>10064</v>
      </c>
      <c r="C160" s="3">
        <v>7236</v>
      </c>
      <c r="D160" s="3">
        <f t="shared" si="10"/>
        <v>2828</v>
      </c>
      <c r="E160" s="3">
        <f t="shared" si="8"/>
        <v>28.110000000000003</v>
      </c>
      <c r="F160" s="8">
        <v>45536</v>
      </c>
    </row>
    <row r="161" spans="1:6" x14ac:dyDescent="0.25">
      <c r="A161" s="7" t="s">
        <v>4</v>
      </c>
      <c r="B161" s="2">
        <v>13735</v>
      </c>
      <c r="C161" s="3">
        <v>11050</v>
      </c>
      <c r="D161" s="3">
        <f t="shared" si="10"/>
        <v>2685</v>
      </c>
      <c r="E161" s="3">
        <f t="shared" si="8"/>
        <v>19.55</v>
      </c>
      <c r="F161" s="8">
        <v>45536</v>
      </c>
    </row>
    <row r="162" spans="1:6" x14ac:dyDescent="0.25">
      <c r="A162" s="7" t="s">
        <v>5</v>
      </c>
      <c r="B162" s="2">
        <v>109879</v>
      </c>
      <c r="C162" s="3">
        <v>87340</v>
      </c>
      <c r="D162" s="3">
        <f t="shared" si="10"/>
        <v>22539</v>
      </c>
      <c r="E162" s="3">
        <f t="shared" si="8"/>
        <v>20.520000000000003</v>
      </c>
      <c r="F162" s="8">
        <v>45536</v>
      </c>
    </row>
    <row r="163" spans="1:6" x14ac:dyDescent="0.25">
      <c r="A163" s="7" t="s">
        <v>6</v>
      </c>
      <c r="B163" s="2">
        <v>13735</v>
      </c>
      <c r="C163" s="3">
        <v>10752</v>
      </c>
      <c r="D163" s="3">
        <f t="shared" si="10"/>
        <v>2983</v>
      </c>
      <c r="E163" s="3">
        <f t="shared" si="8"/>
        <v>21.720000000000002</v>
      </c>
      <c r="F163" s="8">
        <v>45536</v>
      </c>
    </row>
    <row r="164" spans="1:6" x14ac:dyDescent="0.25">
      <c r="A164" s="7" t="s">
        <v>7</v>
      </c>
      <c r="B164" s="2">
        <v>10064</v>
      </c>
      <c r="C164" s="3">
        <v>7284</v>
      </c>
      <c r="D164" s="3">
        <f t="shared" si="10"/>
        <v>2780</v>
      </c>
      <c r="E164" s="3">
        <f t="shared" si="8"/>
        <v>27.630000000000003</v>
      </c>
      <c r="F164" s="8">
        <v>45536</v>
      </c>
    </row>
    <row r="165" spans="1:6" x14ac:dyDescent="0.25">
      <c r="A165" s="7" t="s">
        <v>8</v>
      </c>
      <c r="B165" s="2">
        <v>5829</v>
      </c>
      <c r="C165" s="3">
        <v>3856</v>
      </c>
      <c r="D165" s="3">
        <f t="shared" si="10"/>
        <v>1973</v>
      </c>
      <c r="E165" s="3">
        <f t="shared" si="8"/>
        <v>33.85</v>
      </c>
      <c r="F165" s="8">
        <v>45536</v>
      </c>
    </row>
    <row r="166" spans="1:6" x14ac:dyDescent="0.25">
      <c r="A166" s="7" t="s">
        <v>9</v>
      </c>
      <c r="B166" s="2">
        <v>10064</v>
      </c>
      <c r="C166" s="3">
        <v>7314</v>
      </c>
      <c r="D166" s="3">
        <f t="shared" si="10"/>
        <v>2750</v>
      </c>
      <c r="E166" s="3">
        <f t="shared" si="8"/>
        <v>27.330000000000002</v>
      </c>
      <c r="F166" s="8">
        <v>45536</v>
      </c>
    </row>
    <row r="167" spans="1:6" x14ac:dyDescent="0.25">
      <c r="A167" s="7" t="s">
        <v>10</v>
      </c>
      <c r="B167" s="2">
        <v>10064</v>
      </c>
      <c r="C167" s="3">
        <v>7264</v>
      </c>
      <c r="D167" s="3">
        <f t="shared" si="10"/>
        <v>2800</v>
      </c>
      <c r="E167" s="3">
        <f t="shared" si="8"/>
        <v>27.830000000000002</v>
      </c>
      <c r="F167" s="8">
        <v>45536</v>
      </c>
    </row>
    <row r="168" spans="1:6" x14ac:dyDescent="0.25">
      <c r="A168" s="7" t="s">
        <v>11</v>
      </c>
      <c r="B168" s="2">
        <v>4236</v>
      </c>
      <c r="C168" s="3">
        <v>3418</v>
      </c>
      <c r="D168" s="3">
        <f t="shared" si="10"/>
        <v>818</v>
      </c>
      <c r="E168" s="3">
        <f t="shared" si="8"/>
        <v>19.32</v>
      </c>
      <c r="F168" s="8">
        <v>45536</v>
      </c>
    </row>
    <row r="169" spans="1:6" x14ac:dyDescent="0.25">
      <c r="A169" s="7" t="s">
        <v>12</v>
      </c>
      <c r="B169" s="2">
        <v>5672</v>
      </c>
      <c r="C169" s="3">
        <v>4032</v>
      </c>
      <c r="D169" s="3">
        <f t="shared" si="10"/>
        <v>1640</v>
      </c>
      <c r="E169" s="3">
        <f t="shared" si="8"/>
        <v>28.92</v>
      </c>
      <c r="F169" s="8">
        <v>45536</v>
      </c>
    </row>
    <row r="170" spans="1:6" x14ac:dyDescent="0.25">
      <c r="A170" s="7" t="s">
        <v>13</v>
      </c>
      <c r="B170" s="2">
        <v>4497</v>
      </c>
      <c r="C170" s="3">
        <v>2880</v>
      </c>
      <c r="D170" s="3">
        <f t="shared" si="10"/>
        <v>1617</v>
      </c>
      <c r="E170" s="3">
        <f t="shared" si="8"/>
        <v>35.96</v>
      </c>
      <c r="F170" s="8">
        <v>45536</v>
      </c>
    </row>
    <row r="171" spans="1:6" x14ac:dyDescent="0.25">
      <c r="A171" s="7" t="s">
        <v>14</v>
      </c>
      <c r="B171" s="2">
        <v>9539</v>
      </c>
      <c r="C171" s="3">
        <v>8960</v>
      </c>
      <c r="D171" s="3">
        <f t="shared" si="10"/>
        <v>579</v>
      </c>
      <c r="E171" s="3">
        <f t="shared" si="8"/>
        <v>6.0699999999999994</v>
      </c>
      <c r="F171" s="8">
        <v>45536</v>
      </c>
    </row>
    <row r="172" spans="1:6" x14ac:dyDescent="0.25">
      <c r="A172" s="7" t="s">
        <v>15</v>
      </c>
      <c r="B172" s="2">
        <v>10039</v>
      </c>
      <c r="C172" s="3">
        <v>3360</v>
      </c>
      <c r="D172" s="3">
        <f t="shared" si="10"/>
        <v>6679</v>
      </c>
      <c r="E172" s="3">
        <f t="shared" si="8"/>
        <v>66.540000000000006</v>
      </c>
      <c r="F172" s="8">
        <v>45536</v>
      </c>
    </row>
    <row r="173" spans="1:6" x14ac:dyDescent="0.25">
      <c r="A173" s="7" t="s">
        <v>16</v>
      </c>
      <c r="B173" s="2">
        <v>55730</v>
      </c>
      <c r="C173" s="3">
        <v>30720</v>
      </c>
      <c r="D173" s="3">
        <f t="shared" si="10"/>
        <v>25010</v>
      </c>
      <c r="E173" s="3">
        <f t="shared" si="8"/>
        <v>44.879999999999995</v>
      </c>
      <c r="F173" s="8">
        <v>45536</v>
      </c>
    </row>
    <row r="174" spans="1:6" x14ac:dyDescent="0.25">
      <c r="A174" s="7" t="s">
        <v>17</v>
      </c>
      <c r="B174" s="2">
        <v>6165</v>
      </c>
      <c r="C174" s="3">
        <v>4032</v>
      </c>
      <c r="D174" s="3">
        <f t="shared" si="10"/>
        <v>2133</v>
      </c>
      <c r="E174" s="3">
        <f t="shared" si="8"/>
        <v>34.6</v>
      </c>
      <c r="F174" s="8">
        <v>45536</v>
      </c>
    </row>
    <row r="175" spans="1:6" x14ac:dyDescent="0.25">
      <c r="A175" s="7" t="s">
        <v>18</v>
      </c>
      <c r="B175" s="2">
        <v>14090</v>
      </c>
      <c r="C175" s="3">
        <v>6300</v>
      </c>
      <c r="D175" s="3">
        <f t="shared" si="10"/>
        <v>7790</v>
      </c>
      <c r="E175" s="3">
        <f t="shared" si="8"/>
        <v>55.29</v>
      </c>
      <c r="F175" s="8">
        <v>45536</v>
      </c>
    </row>
    <row r="176" spans="1:6" x14ac:dyDescent="0.25">
      <c r="A176" s="7" t="s">
        <v>19</v>
      </c>
      <c r="B176" s="2">
        <v>14090</v>
      </c>
      <c r="C176" s="3">
        <v>12180</v>
      </c>
      <c r="D176" s="3">
        <f t="shared" si="10"/>
        <v>1910</v>
      </c>
      <c r="E176" s="3">
        <f t="shared" si="8"/>
        <v>13.56</v>
      </c>
      <c r="F176" s="8">
        <v>45536</v>
      </c>
    </row>
    <row r="177" spans="1:6" x14ac:dyDescent="0.25">
      <c r="A177" s="7" t="s">
        <v>20</v>
      </c>
      <c r="B177" s="2">
        <v>1757</v>
      </c>
      <c r="C177" s="3">
        <v>1386</v>
      </c>
      <c r="D177" s="3">
        <f t="shared" si="10"/>
        <v>371</v>
      </c>
      <c r="E177" s="3">
        <f t="shared" si="8"/>
        <v>21.12</v>
      </c>
      <c r="F177" s="8">
        <v>45536</v>
      </c>
    </row>
    <row r="178" spans="1:6" x14ac:dyDescent="0.25">
      <c r="A178" s="7" t="s">
        <v>21</v>
      </c>
      <c r="B178" s="2">
        <v>1757</v>
      </c>
      <c r="C178" s="3">
        <v>1392</v>
      </c>
      <c r="D178" s="3">
        <f t="shared" si="10"/>
        <v>365</v>
      </c>
      <c r="E178" s="3">
        <f t="shared" si="8"/>
        <v>20.78</v>
      </c>
      <c r="F178" s="8">
        <v>45536</v>
      </c>
    </row>
    <row r="179" spans="1:6" x14ac:dyDescent="0.25">
      <c r="A179" s="7" t="s">
        <v>22</v>
      </c>
      <c r="B179" s="2">
        <v>3309</v>
      </c>
      <c r="C179" s="3">
        <v>2760</v>
      </c>
      <c r="D179" s="3">
        <f>B179-C179</f>
        <v>549</v>
      </c>
      <c r="E179" s="3">
        <f t="shared" si="8"/>
        <v>16.600000000000001</v>
      </c>
      <c r="F179" s="8">
        <v>45566</v>
      </c>
    </row>
    <row r="180" spans="1:6" x14ac:dyDescent="0.25">
      <c r="A180" s="7" t="s">
        <v>1</v>
      </c>
      <c r="B180" s="2">
        <v>6614</v>
      </c>
      <c r="C180" s="3">
        <v>5712</v>
      </c>
      <c r="D180" s="3">
        <f t="shared" ref="D180:D200" si="11">B180-C180</f>
        <v>902</v>
      </c>
      <c r="E180" s="3">
        <f t="shared" si="8"/>
        <v>13.64</v>
      </c>
      <c r="F180" s="8">
        <v>45566</v>
      </c>
    </row>
    <row r="181" spans="1:6" x14ac:dyDescent="0.25">
      <c r="A181" s="7" t="s">
        <v>2</v>
      </c>
      <c r="B181" s="2">
        <v>6614</v>
      </c>
      <c r="C181" s="3">
        <v>5715</v>
      </c>
      <c r="D181" s="3">
        <f t="shared" si="11"/>
        <v>899</v>
      </c>
      <c r="E181" s="3">
        <f t="shared" si="8"/>
        <v>13.6</v>
      </c>
      <c r="F181" s="8">
        <v>45566</v>
      </c>
    </row>
    <row r="182" spans="1:6" x14ac:dyDescent="0.25">
      <c r="A182" s="7" t="s">
        <v>3</v>
      </c>
      <c r="B182" s="2">
        <v>6614</v>
      </c>
      <c r="C182" s="3">
        <v>5736</v>
      </c>
      <c r="D182" s="3">
        <f t="shared" si="11"/>
        <v>878</v>
      </c>
      <c r="E182" s="3">
        <f t="shared" si="8"/>
        <v>13.28</v>
      </c>
      <c r="F182" s="8">
        <v>45566</v>
      </c>
    </row>
    <row r="183" spans="1:6" x14ac:dyDescent="0.25">
      <c r="A183" s="7" t="s">
        <v>4</v>
      </c>
      <c r="B183" s="2">
        <v>10111</v>
      </c>
      <c r="C183" s="3">
        <v>8704</v>
      </c>
      <c r="D183" s="3">
        <f t="shared" si="11"/>
        <v>1407</v>
      </c>
      <c r="E183" s="3">
        <f t="shared" si="8"/>
        <v>13.92</v>
      </c>
      <c r="F183" s="8">
        <v>45566</v>
      </c>
    </row>
    <row r="184" spans="1:6" x14ac:dyDescent="0.25">
      <c r="A184" s="7" t="s">
        <v>5</v>
      </c>
      <c r="B184" s="2">
        <v>80881</v>
      </c>
      <c r="C184" s="3">
        <v>69080</v>
      </c>
      <c r="D184" s="3">
        <f t="shared" si="11"/>
        <v>11801</v>
      </c>
      <c r="E184" s="3">
        <f t="shared" si="8"/>
        <v>14.6</v>
      </c>
      <c r="F184" s="8">
        <v>45566</v>
      </c>
    </row>
    <row r="185" spans="1:6" x14ac:dyDescent="0.25">
      <c r="A185" s="7" t="s">
        <v>6</v>
      </c>
      <c r="B185" s="2">
        <v>10111</v>
      </c>
      <c r="C185" s="3">
        <v>8688</v>
      </c>
      <c r="D185" s="3">
        <f t="shared" si="11"/>
        <v>1423</v>
      </c>
      <c r="E185" s="3">
        <f t="shared" si="8"/>
        <v>14.08</v>
      </c>
      <c r="F185" s="8">
        <v>45566</v>
      </c>
    </row>
    <row r="186" spans="1:6" x14ac:dyDescent="0.25">
      <c r="A186" s="7" t="s">
        <v>7</v>
      </c>
      <c r="B186" s="2">
        <v>6614</v>
      </c>
      <c r="C186" s="3">
        <v>5712</v>
      </c>
      <c r="D186" s="3">
        <f t="shared" si="11"/>
        <v>902</v>
      </c>
      <c r="E186" s="3">
        <f t="shared" si="8"/>
        <v>13.64</v>
      </c>
      <c r="F186" s="8">
        <v>45566</v>
      </c>
    </row>
    <row r="187" spans="1:6" x14ac:dyDescent="0.25">
      <c r="A187" s="7" t="s">
        <v>8</v>
      </c>
      <c r="B187" s="2">
        <v>3180</v>
      </c>
      <c r="C187" s="3">
        <v>2880</v>
      </c>
      <c r="D187" s="3">
        <f t="shared" si="11"/>
        <v>300</v>
      </c>
      <c r="E187" s="3">
        <f t="shared" si="8"/>
        <v>9.44</v>
      </c>
      <c r="F187" s="8">
        <v>45566</v>
      </c>
    </row>
    <row r="188" spans="1:6" x14ac:dyDescent="0.25">
      <c r="A188" s="7" t="s">
        <v>9</v>
      </c>
      <c r="B188" s="2">
        <v>6614</v>
      </c>
      <c r="C188" s="3">
        <v>5916</v>
      </c>
      <c r="D188" s="3">
        <f t="shared" si="11"/>
        <v>698</v>
      </c>
      <c r="E188" s="3">
        <f t="shared" si="8"/>
        <v>10.56</v>
      </c>
      <c r="F188" s="8">
        <v>45566</v>
      </c>
    </row>
    <row r="189" spans="1:6" x14ac:dyDescent="0.25">
      <c r="A189" s="7" t="s">
        <v>10</v>
      </c>
      <c r="B189" s="2">
        <v>6614</v>
      </c>
      <c r="C189" s="3">
        <v>5724</v>
      </c>
      <c r="D189" s="3">
        <f t="shared" si="11"/>
        <v>890</v>
      </c>
      <c r="E189" s="3">
        <f t="shared" si="8"/>
        <v>13.459999999999999</v>
      </c>
      <c r="F189" s="8">
        <v>45566</v>
      </c>
    </row>
    <row r="190" spans="1:6" x14ac:dyDescent="0.25">
      <c r="A190" s="7" t="s">
        <v>11</v>
      </c>
      <c r="B190" s="2">
        <v>3434</v>
      </c>
      <c r="C190" s="3">
        <v>2858</v>
      </c>
      <c r="D190" s="3">
        <f t="shared" si="11"/>
        <v>576</v>
      </c>
      <c r="E190" s="3">
        <f t="shared" si="8"/>
        <v>16.78</v>
      </c>
      <c r="F190" s="8">
        <v>45566</v>
      </c>
    </row>
    <row r="191" spans="1:6" x14ac:dyDescent="0.25">
      <c r="A191" s="7" t="s">
        <v>12</v>
      </c>
      <c r="B191" s="2">
        <v>3454</v>
      </c>
      <c r="C191" s="3">
        <v>3456</v>
      </c>
      <c r="D191" s="3">
        <f t="shared" si="11"/>
        <v>-2</v>
      </c>
      <c r="E191" s="3">
        <f t="shared" si="8"/>
        <v>6.0000000000000005E-2</v>
      </c>
      <c r="F191" s="8">
        <v>45566</v>
      </c>
    </row>
    <row r="192" spans="1:6" x14ac:dyDescent="0.25">
      <c r="A192" s="7" t="s">
        <v>13</v>
      </c>
      <c r="B192" s="2">
        <v>3545</v>
      </c>
      <c r="C192" s="3">
        <v>2400</v>
      </c>
      <c r="D192" s="3">
        <f t="shared" si="11"/>
        <v>1145</v>
      </c>
      <c r="E192" s="3">
        <f t="shared" si="8"/>
        <v>32.299999999999997</v>
      </c>
      <c r="F192" s="8">
        <v>45566</v>
      </c>
    </row>
    <row r="193" spans="1:6" x14ac:dyDescent="0.25">
      <c r="A193" s="7" t="s">
        <v>14</v>
      </c>
      <c r="B193" s="2">
        <v>9749</v>
      </c>
      <c r="C193" s="3">
        <v>7616</v>
      </c>
      <c r="D193" s="3">
        <f t="shared" si="11"/>
        <v>2133</v>
      </c>
      <c r="E193" s="3">
        <f t="shared" si="8"/>
        <v>21.880000000000003</v>
      </c>
      <c r="F193" s="8">
        <v>45566</v>
      </c>
    </row>
    <row r="194" spans="1:6" x14ac:dyDescent="0.25">
      <c r="A194" s="7" t="s">
        <v>15</v>
      </c>
      <c r="B194" s="2">
        <v>6452</v>
      </c>
      <c r="C194" s="3">
        <v>8400</v>
      </c>
      <c r="D194" s="3">
        <f t="shared" si="11"/>
        <v>-1948</v>
      </c>
      <c r="E194" s="3">
        <f t="shared" si="8"/>
        <v>30.200000000000003</v>
      </c>
      <c r="F194" s="8">
        <v>45566</v>
      </c>
    </row>
    <row r="195" spans="1:6" x14ac:dyDescent="0.25">
      <c r="A195" s="7" t="s">
        <v>16</v>
      </c>
      <c r="B195" s="2">
        <v>51235</v>
      </c>
      <c r="C195" s="3">
        <v>27840</v>
      </c>
      <c r="D195" s="3">
        <f t="shared" si="11"/>
        <v>23395</v>
      </c>
      <c r="E195" s="3">
        <f t="shared" si="8"/>
        <v>45.669999999999995</v>
      </c>
      <c r="F195" s="8">
        <v>45566</v>
      </c>
    </row>
    <row r="196" spans="1:6" x14ac:dyDescent="0.25">
      <c r="A196" s="7" t="s">
        <v>17</v>
      </c>
      <c r="B196" s="2">
        <v>5200</v>
      </c>
      <c r="C196" s="3">
        <v>3168</v>
      </c>
      <c r="D196" s="3">
        <f t="shared" si="11"/>
        <v>2032</v>
      </c>
      <c r="E196" s="3">
        <f t="shared" ref="E196:E259" si="12">ABS(ROUNDUP(D196/B196*100,2))</f>
        <v>39.08</v>
      </c>
      <c r="F196" s="8">
        <v>45566</v>
      </c>
    </row>
    <row r="197" spans="1:6" x14ac:dyDescent="0.25">
      <c r="A197" s="7" t="s">
        <v>18</v>
      </c>
      <c r="B197" s="2">
        <v>14298</v>
      </c>
      <c r="C197" s="3">
        <v>9660</v>
      </c>
      <c r="D197" s="3">
        <f t="shared" si="11"/>
        <v>4638</v>
      </c>
      <c r="E197" s="3">
        <f t="shared" si="12"/>
        <v>32.44</v>
      </c>
      <c r="F197" s="8">
        <v>45566</v>
      </c>
    </row>
    <row r="198" spans="1:6" x14ac:dyDescent="0.25">
      <c r="A198" s="7" t="s">
        <v>19</v>
      </c>
      <c r="B198" s="2">
        <v>14298</v>
      </c>
      <c r="C198" s="3">
        <v>10080</v>
      </c>
      <c r="D198" s="3">
        <f t="shared" si="11"/>
        <v>4218</v>
      </c>
      <c r="E198" s="3">
        <f t="shared" si="12"/>
        <v>29.51</v>
      </c>
      <c r="F198" s="8">
        <v>45566</v>
      </c>
    </row>
    <row r="199" spans="1:6" x14ac:dyDescent="0.25">
      <c r="A199" s="7" t="s">
        <v>20</v>
      </c>
      <c r="B199" s="2">
        <v>585</v>
      </c>
      <c r="C199" s="3">
        <v>495</v>
      </c>
      <c r="D199" s="3">
        <f t="shared" si="11"/>
        <v>90</v>
      </c>
      <c r="E199" s="3">
        <f t="shared" si="12"/>
        <v>15.39</v>
      </c>
      <c r="F199" s="8">
        <v>45566</v>
      </c>
    </row>
    <row r="200" spans="1:6" x14ac:dyDescent="0.25">
      <c r="A200" s="7" t="s">
        <v>21</v>
      </c>
      <c r="B200" s="2">
        <v>585</v>
      </c>
      <c r="C200" s="3">
        <v>528</v>
      </c>
      <c r="D200" s="3">
        <f t="shared" si="11"/>
        <v>57</v>
      </c>
      <c r="E200" s="3">
        <f t="shared" si="12"/>
        <v>9.75</v>
      </c>
      <c r="F200" s="8">
        <v>45566</v>
      </c>
    </row>
    <row r="201" spans="1:6" x14ac:dyDescent="0.25">
      <c r="A201" s="7" t="s">
        <v>22</v>
      </c>
      <c r="B201" s="2">
        <v>3917</v>
      </c>
      <c r="C201" s="3">
        <v>3120</v>
      </c>
      <c r="D201" s="3">
        <f>B201-C201</f>
        <v>797</v>
      </c>
      <c r="E201" s="3">
        <f t="shared" si="12"/>
        <v>20.350000000000001</v>
      </c>
      <c r="F201" s="8">
        <v>45597</v>
      </c>
    </row>
    <row r="202" spans="1:6" x14ac:dyDescent="0.25">
      <c r="A202" s="7" t="s">
        <v>1</v>
      </c>
      <c r="B202" s="2">
        <v>7211</v>
      </c>
      <c r="C202" s="3">
        <v>6208</v>
      </c>
      <c r="D202" s="3">
        <f t="shared" ref="D202:D222" si="13">B202-C202</f>
        <v>1003</v>
      </c>
      <c r="E202" s="3">
        <f t="shared" si="12"/>
        <v>13.91</v>
      </c>
      <c r="F202" s="8">
        <v>45597</v>
      </c>
    </row>
    <row r="203" spans="1:6" x14ac:dyDescent="0.25">
      <c r="A203" s="7" t="s">
        <v>2</v>
      </c>
      <c r="B203" s="2">
        <v>7211</v>
      </c>
      <c r="C203" s="3">
        <v>6215</v>
      </c>
      <c r="D203" s="3">
        <f t="shared" si="13"/>
        <v>996</v>
      </c>
      <c r="E203" s="3">
        <f t="shared" si="12"/>
        <v>13.82</v>
      </c>
      <c r="F203" s="8">
        <v>45597</v>
      </c>
    </row>
    <row r="204" spans="1:6" x14ac:dyDescent="0.25">
      <c r="A204" s="7" t="s">
        <v>3</v>
      </c>
      <c r="B204" s="2">
        <v>7211</v>
      </c>
      <c r="C204" s="3">
        <v>6480</v>
      </c>
      <c r="D204" s="3">
        <f t="shared" si="13"/>
        <v>731</v>
      </c>
      <c r="E204" s="3">
        <f t="shared" si="12"/>
        <v>10.14</v>
      </c>
      <c r="F204" s="8">
        <v>45597</v>
      </c>
    </row>
    <row r="205" spans="1:6" x14ac:dyDescent="0.25">
      <c r="A205" s="7" t="s">
        <v>4</v>
      </c>
      <c r="B205" s="2">
        <v>10729</v>
      </c>
      <c r="C205" s="3">
        <v>4590</v>
      </c>
      <c r="D205" s="3">
        <f t="shared" si="13"/>
        <v>6139</v>
      </c>
      <c r="E205" s="3">
        <f t="shared" si="12"/>
        <v>57.22</v>
      </c>
      <c r="F205" s="8">
        <v>45597</v>
      </c>
    </row>
    <row r="206" spans="1:6" x14ac:dyDescent="0.25">
      <c r="A206" s="7" t="s">
        <v>5</v>
      </c>
      <c r="B206" s="2">
        <v>85820</v>
      </c>
      <c r="C206" s="3">
        <v>34760</v>
      </c>
      <c r="D206" s="3">
        <f t="shared" si="13"/>
        <v>51060</v>
      </c>
      <c r="E206" s="3">
        <f t="shared" si="12"/>
        <v>59.5</v>
      </c>
      <c r="F206" s="8">
        <v>45597</v>
      </c>
    </row>
    <row r="207" spans="1:6" x14ac:dyDescent="0.25">
      <c r="A207" s="7" t="s">
        <v>6</v>
      </c>
      <c r="B207" s="2">
        <v>10729</v>
      </c>
      <c r="C207" s="3">
        <v>4176</v>
      </c>
      <c r="D207" s="3">
        <f t="shared" si="13"/>
        <v>6553</v>
      </c>
      <c r="E207" s="3">
        <f t="shared" si="12"/>
        <v>61.08</v>
      </c>
      <c r="F207" s="8">
        <v>45597</v>
      </c>
    </row>
    <row r="208" spans="1:6" x14ac:dyDescent="0.25">
      <c r="A208" s="7" t="s">
        <v>7</v>
      </c>
      <c r="B208" s="2">
        <v>7211</v>
      </c>
      <c r="C208" s="3">
        <v>6208</v>
      </c>
      <c r="D208" s="3">
        <f t="shared" si="13"/>
        <v>1003</v>
      </c>
      <c r="E208" s="3">
        <f t="shared" si="12"/>
        <v>13.91</v>
      </c>
      <c r="F208" s="8">
        <v>45597</v>
      </c>
    </row>
    <row r="209" spans="1:6" x14ac:dyDescent="0.25">
      <c r="A209" s="7" t="s">
        <v>8</v>
      </c>
      <c r="B209" s="2">
        <v>4082</v>
      </c>
      <c r="C209" s="3">
        <v>3566</v>
      </c>
      <c r="D209" s="3">
        <f t="shared" si="13"/>
        <v>516</v>
      </c>
      <c r="E209" s="3">
        <f t="shared" si="12"/>
        <v>12.65</v>
      </c>
      <c r="F209" s="8">
        <v>45597</v>
      </c>
    </row>
    <row r="210" spans="1:6" x14ac:dyDescent="0.25">
      <c r="A210" s="7" t="s">
        <v>9</v>
      </c>
      <c r="B210" s="2">
        <v>7211</v>
      </c>
      <c r="C210" s="3">
        <v>6126</v>
      </c>
      <c r="D210" s="3">
        <f t="shared" si="13"/>
        <v>1085</v>
      </c>
      <c r="E210" s="3">
        <f t="shared" si="12"/>
        <v>15.049999999999999</v>
      </c>
      <c r="F210" s="8">
        <v>45597</v>
      </c>
    </row>
    <row r="211" spans="1:6" x14ac:dyDescent="0.25">
      <c r="A211" s="7" t="s">
        <v>10</v>
      </c>
      <c r="B211" s="2">
        <v>7211</v>
      </c>
      <c r="C211" s="3">
        <v>6456</v>
      </c>
      <c r="D211" s="3">
        <f t="shared" si="13"/>
        <v>755</v>
      </c>
      <c r="E211" s="3">
        <f t="shared" si="12"/>
        <v>10.48</v>
      </c>
      <c r="F211" s="8">
        <v>45597</v>
      </c>
    </row>
    <row r="212" spans="1:6" x14ac:dyDescent="0.25">
      <c r="A212" s="7" t="s">
        <v>11</v>
      </c>
      <c r="B212" s="2">
        <v>3129</v>
      </c>
      <c r="C212" s="3">
        <v>2562</v>
      </c>
      <c r="D212" s="3">
        <f t="shared" si="13"/>
        <v>567</v>
      </c>
      <c r="E212" s="3">
        <f t="shared" si="12"/>
        <v>18.130000000000003</v>
      </c>
      <c r="F212" s="8">
        <v>45597</v>
      </c>
    </row>
    <row r="213" spans="1:6" x14ac:dyDescent="0.25">
      <c r="A213" s="7" t="s">
        <v>12</v>
      </c>
      <c r="B213" s="2">
        <v>2812</v>
      </c>
      <c r="C213" s="3">
        <v>2304</v>
      </c>
      <c r="D213" s="3">
        <f t="shared" si="13"/>
        <v>508</v>
      </c>
      <c r="E213" s="3">
        <f t="shared" si="12"/>
        <v>18.07</v>
      </c>
      <c r="F213" s="8">
        <v>45597</v>
      </c>
    </row>
    <row r="214" spans="1:6" x14ac:dyDescent="0.25">
      <c r="A214" s="7" t="s">
        <v>13</v>
      </c>
      <c r="B214" s="2">
        <v>3206</v>
      </c>
      <c r="C214" s="3">
        <v>1440</v>
      </c>
      <c r="D214" s="3">
        <f t="shared" si="13"/>
        <v>1766</v>
      </c>
      <c r="E214" s="3">
        <f t="shared" si="12"/>
        <v>55.089999999999996</v>
      </c>
      <c r="F214" s="8">
        <v>45597</v>
      </c>
    </row>
    <row r="215" spans="1:6" x14ac:dyDescent="0.25">
      <c r="A215" s="7" t="s">
        <v>14</v>
      </c>
      <c r="B215" s="2">
        <v>8423</v>
      </c>
      <c r="C215" s="3">
        <v>6720</v>
      </c>
      <c r="D215" s="3">
        <f t="shared" si="13"/>
        <v>1703</v>
      </c>
      <c r="E215" s="3">
        <f t="shared" si="12"/>
        <v>20.220000000000002</v>
      </c>
      <c r="F215" s="8">
        <v>45597</v>
      </c>
    </row>
    <row r="216" spans="1:6" x14ac:dyDescent="0.25">
      <c r="A216" s="7" t="s">
        <v>15</v>
      </c>
      <c r="B216" s="2">
        <v>7478</v>
      </c>
      <c r="C216" s="3">
        <v>5880</v>
      </c>
      <c r="D216" s="3">
        <f t="shared" si="13"/>
        <v>1598</v>
      </c>
      <c r="E216" s="3">
        <f t="shared" si="12"/>
        <v>21.37</v>
      </c>
      <c r="F216" s="8">
        <v>45597</v>
      </c>
    </row>
    <row r="217" spans="1:6" x14ac:dyDescent="0.25">
      <c r="A217" s="7" t="s">
        <v>16</v>
      </c>
      <c r="B217" s="2">
        <v>49850</v>
      </c>
      <c r="C217" s="3">
        <v>40320</v>
      </c>
      <c r="D217" s="3">
        <f t="shared" si="13"/>
        <v>9530</v>
      </c>
      <c r="E217" s="3">
        <f t="shared" si="12"/>
        <v>19.12</v>
      </c>
      <c r="F217" s="8">
        <v>45597</v>
      </c>
    </row>
    <row r="218" spans="1:6" x14ac:dyDescent="0.25">
      <c r="A218" s="7" t="s">
        <v>17</v>
      </c>
      <c r="B218" s="2">
        <v>3799</v>
      </c>
      <c r="C218" s="3">
        <v>2592</v>
      </c>
      <c r="D218" s="3">
        <f t="shared" si="13"/>
        <v>1207</v>
      </c>
      <c r="E218" s="3">
        <f t="shared" si="12"/>
        <v>31.78</v>
      </c>
      <c r="F218" s="8">
        <v>45597</v>
      </c>
    </row>
    <row r="219" spans="1:6" x14ac:dyDescent="0.25">
      <c r="A219" s="7" t="s">
        <v>18</v>
      </c>
      <c r="B219" s="2">
        <v>13175</v>
      </c>
      <c r="C219" s="3">
        <v>7980</v>
      </c>
      <c r="D219" s="3">
        <f t="shared" si="13"/>
        <v>5195</v>
      </c>
      <c r="E219" s="3">
        <f t="shared" si="12"/>
        <v>39.44</v>
      </c>
      <c r="F219" s="8">
        <v>45597</v>
      </c>
    </row>
    <row r="220" spans="1:6" x14ac:dyDescent="0.25">
      <c r="A220" s="7" t="s">
        <v>19</v>
      </c>
      <c r="B220" s="2">
        <v>13175</v>
      </c>
      <c r="C220" s="3">
        <v>7980</v>
      </c>
      <c r="D220" s="3">
        <f t="shared" si="13"/>
        <v>5195</v>
      </c>
      <c r="E220" s="3">
        <f t="shared" si="12"/>
        <v>39.44</v>
      </c>
      <c r="F220" s="8">
        <v>45597</v>
      </c>
    </row>
    <row r="221" spans="1:6" x14ac:dyDescent="0.25">
      <c r="A221" s="7" t="s">
        <v>20</v>
      </c>
      <c r="B221" s="2">
        <v>984</v>
      </c>
      <c r="C221" s="3">
        <v>627</v>
      </c>
      <c r="D221" s="3">
        <f t="shared" si="13"/>
        <v>357</v>
      </c>
      <c r="E221" s="3">
        <f t="shared" si="12"/>
        <v>36.29</v>
      </c>
      <c r="F221" s="8">
        <v>45597</v>
      </c>
    </row>
    <row r="222" spans="1:6" x14ac:dyDescent="0.25">
      <c r="A222" s="7" t="s">
        <v>21</v>
      </c>
      <c r="B222" s="2">
        <v>984</v>
      </c>
      <c r="C222" s="3">
        <v>640</v>
      </c>
      <c r="D222" s="3">
        <f t="shared" si="13"/>
        <v>344</v>
      </c>
      <c r="E222" s="3">
        <f t="shared" si="12"/>
        <v>34.96</v>
      </c>
      <c r="F222" s="8">
        <v>45597</v>
      </c>
    </row>
    <row r="223" spans="1:6" x14ac:dyDescent="0.25">
      <c r="A223" s="7" t="s">
        <v>22</v>
      </c>
      <c r="B223" s="4">
        <v>5585</v>
      </c>
      <c r="C223" s="6">
        <v>4680</v>
      </c>
      <c r="D223" s="3">
        <f>B223-C223</f>
        <v>905</v>
      </c>
      <c r="E223" s="3">
        <f t="shared" si="12"/>
        <v>16.21</v>
      </c>
      <c r="F223" s="8">
        <v>45627</v>
      </c>
    </row>
    <row r="224" spans="1:6" x14ac:dyDescent="0.25">
      <c r="A224" s="7" t="s">
        <v>1</v>
      </c>
      <c r="B224" s="2">
        <v>7685</v>
      </c>
      <c r="C224" s="3">
        <v>6308</v>
      </c>
      <c r="D224" s="3">
        <f t="shared" ref="D224:D244" si="14">B224-C224</f>
        <v>1377</v>
      </c>
      <c r="E224" s="3">
        <f t="shared" si="12"/>
        <v>17.920000000000002</v>
      </c>
      <c r="F224" s="8">
        <v>45627</v>
      </c>
    </row>
    <row r="225" spans="1:6" x14ac:dyDescent="0.25">
      <c r="A225" s="7" t="s">
        <v>2</v>
      </c>
      <c r="B225" s="2">
        <v>7685</v>
      </c>
      <c r="C225" s="3">
        <v>6310</v>
      </c>
      <c r="D225" s="3">
        <f t="shared" si="14"/>
        <v>1375</v>
      </c>
      <c r="E225" s="3">
        <f t="shared" si="12"/>
        <v>17.900000000000002</v>
      </c>
      <c r="F225" s="8">
        <v>45627</v>
      </c>
    </row>
    <row r="226" spans="1:6" x14ac:dyDescent="0.25">
      <c r="A226" s="7" t="s">
        <v>3</v>
      </c>
      <c r="B226" s="2">
        <v>7685</v>
      </c>
      <c r="C226" s="3">
        <v>6108</v>
      </c>
      <c r="D226" s="3">
        <f t="shared" si="14"/>
        <v>1577</v>
      </c>
      <c r="E226" s="3">
        <f t="shared" si="12"/>
        <v>20.53</v>
      </c>
      <c r="F226" s="8">
        <v>45627</v>
      </c>
    </row>
    <row r="227" spans="1:6" x14ac:dyDescent="0.25">
      <c r="A227" s="7" t="s">
        <v>4</v>
      </c>
      <c r="B227" s="2">
        <v>11466</v>
      </c>
      <c r="C227" s="3">
        <v>9758</v>
      </c>
      <c r="D227" s="3">
        <f t="shared" si="14"/>
        <v>1708</v>
      </c>
      <c r="E227" s="3">
        <f t="shared" si="12"/>
        <v>14.9</v>
      </c>
      <c r="F227" s="8">
        <v>45627</v>
      </c>
    </row>
    <row r="228" spans="1:6" x14ac:dyDescent="0.25">
      <c r="A228" s="7" t="s">
        <v>5</v>
      </c>
      <c r="B228" s="2">
        <v>91717</v>
      </c>
      <c r="C228" s="3">
        <v>77220</v>
      </c>
      <c r="D228" s="3">
        <f t="shared" si="14"/>
        <v>14497</v>
      </c>
      <c r="E228" s="3">
        <f t="shared" si="12"/>
        <v>15.81</v>
      </c>
      <c r="F228" s="8">
        <v>45627</v>
      </c>
    </row>
    <row r="229" spans="1:6" x14ac:dyDescent="0.25">
      <c r="A229" s="7" t="s">
        <v>6</v>
      </c>
      <c r="B229" s="2">
        <v>11466</v>
      </c>
      <c r="C229" s="3">
        <v>9648</v>
      </c>
      <c r="D229" s="3">
        <f t="shared" si="14"/>
        <v>1818</v>
      </c>
      <c r="E229" s="3">
        <f t="shared" si="12"/>
        <v>15.86</v>
      </c>
      <c r="F229" s="8">
        <v>45627</v>
      </c>
    </row>
    <row r="230" spans="1:6" x14ac:dyDescent="0.25">
      <c r="A230" s="7" t="s">
        <v>7</v>
      </c>
      <c r="B230" s="2">
        <v>7685</v>
      </c>
      <c r="C230" s="3">
        <v>6308</v>
      </c>
      <c r="D230" s="3">
        <f t="shared" si="14"/>
        <v>1377</v>
      </c>
      <c r="E230" s="3">
        <f t="shared" si="12"/>
        <v>17.920000000000002</v>
      </c>
      <c r="F230" s="8">
        <v>45627</v>
      </c>
    </row>
    <row r="231" spans="1:6" x14ac:dyDescent="0.25">
      <c r="A231" s="7" t="s">
        <v>8</v>
      </c>
      <c r="B231" s="2">
        <v>5458</v>
      </c>
      <c r="C231" s="3">
        <v>4534</v>
      </c>
      <c r="D231" s="3">
        <f t="shared" si="14"/>
        <v>924</v>
      </c>
      <c r="E231" s="3">
        <f t="shared" si="12"/>
        <v>16.930000000000003</v>
      </c>
      <c r="F231" s="8">
        <v>45627</v>
      </c>
    </row>
    <row r="232" spans="1:6" x14ac:dyDescent="0.25">
      <c r="A232" s="7" t="s">
        <v>9</v>
      </c>
      <c r="B232" s="2">
        <v>7685</v>
      </c>
      <c r="C232" s="3">
        <v>6306</v>
      </c>
      <c r="D232" s="3">
        <f t="shared" si="14"/>
        <v>1379</v>
      </c>
      <c r="E232" s="3">
        <f t="shared" si="12"/>
        <v>17.950000000000003</v>
      </c>
      <c r="F232" s="8">
        <v>45627</v>
      </c>
    </row>
    <row r="233" spans="1:6" x14ac:dyDescent="0.25">
      <c r="A233" s="7" t="s">
        <v>10</v>
      </c>
      <c r="B233" s="2">
        <v>7685</v>
      </c>
      <c r="C233" s="3">
        <v>6108</v>
      </c>
      <c r="D233" s="3">
        <f t="shared" si="14"/>
        <v>1577</v>
      </c>
      <c r="E233" s="3">
        <f t="shared" si="12"/>
        <v>20.53</v>
      </c>
      <c r="F233" s="8">
        <v>45627</v>
      </c>
    </row>
    <row r="234" spans="1:6" x14ac:dyDescent="0.25">
      <c r="A234" s="7" t="s">
        <v>11</v>
      </c>
      <c r="B234" s="2">
        <v>2228</v>
      </c>
      <c r="C234" s="3">
        <v>1696</v>
      </c>
      <c r="D234" s="3">
        <f t="shared" si="14"/>
        <v>532</v>
      </c>
      <c r="E234" s="3">
        <f t="shared" si="12"/>
        <v>23.880000000000003</v>
      </c>
      <c r="F234" s="8">
        <v>45627</v>
      </c>
    </row>
    <row r="235" spans="1:6" x14ac:dyDescent="0.25">
      <c r="A235" s="7" t="s">
        <v>12</v>
      </c>
      <c r="B235" s="2">
        <v>3751</v>
      </c>
      <c r="C235" s="3">
        <v>3456</v>
      </c>
      <c r="D235" s="3">
        <f t="shared" si="14"/>
        <v>295</v>
      </c>
      <c r="E235" s="3">
        <f t="shared" si="12"/>
        <v>7.87</v>
      </c>
      <c r="F235" s="8">
        <v>45627</v>
      </c>
    </row>
    <row r="236" spans="1:6" x14ac:dyDescent="0.25">
      <c r="A236" s="7" t="s">
        <v>13</v>
      </c>
      <c r="B236" s="2">
        <v>4477</v>
      </c>
      <c r="C236" s="3">
        <v>2400</v>
      </c>
      <c r="D236" s="3">
        <f t="shared" si="14"/>
        <v>2077</v>
      </c>
      <c r="E236" s="3">
        <f t="shared" si="12"/>
        <v>46.4</v>
      </c>
      <c r="F236" s="8">
        <v>45627</v>
      </c>
    </row>
    <row r="237" spans="1:6" x14ac:dyDescent="0.25">
      <c r="A237" s="7" t="s">
        <v>14</v>
      </c>
      <c r="B237" s="2">
        <v>10430</v>
      </c>
      <c r="C237" s="3">
        <v>8960</v>
      </c>
      <c r="D237" s="3">
        <f t="shared" si="14"/>
        <v>1470</v>
      </c>
      <c r="E237" s="3">
        <f t="shared" si="12"/>
        <v>14.1</v>
      </c>
      <c r="F237" s="8">
        <v>45627</v>
      </c>
    </row>
    <row r="238" spans="1:6" x14ac:dyDescent="0.25">
      <c r="A238" s="7" t="s">
        <v>15</v>
      </c>
      <c r="B238" s="2">
        <v>4991</v>
      </c>
      <c r="C238" s="3">
        <v>4200</v>
      </c>
      <c r="D238" s="3">
        <f t="shared" si="14"/>
        <v>791</v>
      </c>
      <c r="E238" s="3">
        <f t="shared" si="12"/>
        <v>15.85</v>
      </c>
      <c r="F238" s="8">
        <v>45627</v>
      </c>
    </row>
    <row r="239" spans="1:6" x14ac:dyDescent="0.25">
      <c r="A239" s="7" t="s">
        <v>16</v>
      </c>
      <c r="B239" s="2">
        <v>51519</v>
      </c>
      <c r="C239" s="3">
        <v>45760</v>
      </c>
      <c r="D239" s="3">
        <f t="shared" si="14"/>
        <v>5759</v>
      </c>
      <c r="E239" s="3">
        <f t="shared" si="12"/>
        <v>11.18</v>
      </c>
      <c r="F239" s="8">
        <v>45627</v>
      </c>
    </row>
    <row r="240" spans="1:6" x14ac:dyDescent="0.25">
      <c r="A240" s="7" t="s">
        <v>17</v>
      </c>
      <c r="B240" s="2">
        <v>2971</v>
      </c>
      <c r="C240" s="3">
        <v>3456</v>
      </c>
      <c r="D240" s="3">
        <f t="shared" si="14"/>
        <v>-485</v>
      </c>
      <c r="E240" s="3">
        <f t="shared" si="12"/>
        <v>16.330000000000002</v>
      </c>
      <c r="F240" s="8">
        <v>45627</v>
      </c>
    </row>
    <row r="241" spans="1:6" x14ac:dyDescent="0.25">
      <c r="A241" s="7" t="s">
        <v>18</v>
      </c>
      <c r="B241" s="2">
        <v>11763</v>
      </c>
      <c r="C241" s="3">
        <v>10500</v>
      </c>
      <c r="D241" s="3">
        <f t="shared" si="14"/>
        <v>1263</v>
      </c>
      <c r="E241" s="3">
        <f t="shared" si="12"/>
        <v>10.74</v>
      </c>
      <c r="F241" s="8">
        <v>45627</v>
      </c>
    </row>
    <row r="242" spans="1:6" x14ac:dyDescent="0.25">
      <c r="A242" s="7" t="s">
        <v>19</v>
      </c>
      <c r="B242" s="2">
        <v>11763</v>
      </c>
      <c r="C242" s="3">
        <v>10920</v>
      </c>
      <c r="D242" s="3">
        <f t="shared" si="14"/>
        <v>843</v>
      </c>
      <c r="E242" s="3">
        <f t="shared" si="12"/>
        <v>7.17</v>
      </c>
      <c r="F242" s="8">
        <v>45627</v>
      </c>
    </row>
    <row r="243" spans="1:6" x14ac:dyDescent="0.25">
      <c r="A243" s="7" t="s">
        <v>20</v>
      </c>
      <c r="B243" s="2">
        <v>985</v>
      </c>
      <c r="C243" s="3">
        <v>924</v>
      </c>
      <c r="D243" s="3">
        <f t="shared" si="14"/>
        <v>61</v>
      </c>
      <c r="E243" s="3">
        <f t="shared" si="12"/>
        <v>6.2</v>
      </c>
      <c r="F243" s="8">
        <v>45627</v>
      </c>
    </row>
    <row r="244" spans="1:6" x14ac:dyDescent="0.25">
      <c r="A244" s="7" t="s">
        <v>21</v>
      </c>
      <c r="B244" s="2">
        <v>985</v>
      </c>
      <c r="C244" s="3">
        <v>944</v>
      </c>
      <c r="D244" s="3">
        <f t="shared" si="14"/>
        <v>41</v>
      </c>
      <c r="E244" s="3">
        <f t="shared" si="12"/>
        <v>4.17</v>
      </c>
      <c r="F244" s="8">
        <v>45627</v>
      </c>
    </row>
    <row r="245" spans="1:6" x14ac:dyDescent="0.25">
      <c r="A245" s="7" t="s">
        <v>22</v>
      </c>
      <c r="B245" s="2">
        <v>3929</v>
      </c>
      <c r="C245" s="3">
        <v>3240</v>
      </c>
      <c r="D245" s="3">
        <f>B245-C245</f>
        <v>689</v>
      </c>
      <c r="E245" s="3">
        <f t="shared" si="12"/>
        <v>17.540000000000003</v>
      </c>
      <c r="F245" s="8">
        <v>45658</v>
      </c>
    </row>
    <row r="246" spans="1:6" x14ac:dyDescent="0.25">
      <c r="A246" s="7" t="s">
        <v>1</v>
      </c>
      <c r="B246" s="2">
        <v>7728</v>
      </c>
      <c r="C246" s="3">
        <v>6440</v>
      </c>
      <c r="D246" s="3">
        <f t="shared" ref="D246:D266" si="15">B246-C246</f>
        <v>1288</v>
      </c>
      <c r="E246" s="3">
        <f t="shared" si="12"/>
        <v>16.670000000000002</v>
      </c>
      <c r="F246" s="8">
        <v>45658</v>
      </c>
    </row>
    <row r="247" spans="1:6" x14ac:dyDescent="0.25">
      <c r="A247" s="7" t="s">
        <v>2</v>
      </c>
      <c r="B247" s="2">
        <v>7728</v>
      </c>
      <c r="C247" s="3">
        <v>6460</v>
      </c>
      <c r="D247" s="3">
        <f t="shared" si="15"/>
        <v>1268</v>
      </c>
      <c r="E247" s="3">
        <f t="shared" si="12"/>
        <v>16.41</v>
      </c>
      <c r="F247" s="8">
        <v>45658</v>
      </c>
    </row>
    <row r="248" spans="1:6" x14ac:dyDescent="0.25">
      <c r="A248" s="7" t="s">
        <v>3</v>
      </c>
      <c r="B248" s="2">
        <v>7728</v>
      </c>
      <c r="C248" s="3">
        <v>6384</v>
      </c>
      <c r="D248" s="3">
        <f t="shared" si="15"/>
        <v>1344</v>
      </c>
      <c r="E248" s="3">
        <f t="shared" si="12"/>
        <v>17.400000000000002</v>
      </c>
      <c r="F248" s="8">
        <v>45658</v>
      </c>
    </row>
    <row r="249" spans="1:6" x14ac:dyDescent="0.25">
      <c r="A249" s="7" t="s">
        <v>4</v>
      </c>
      <c r="B249" s="2">
        <v>11293</v>
      </c>
      <c r="C249" s="3">
        <v>9418</v>
      </c>
      <c r="D249" s="3">
        <f t="shared" si="15"/>
        <v>1875</v>
      </c>
      <c r="E249" s="3">
        <f t="shared" si="12"/>
        <v>16.610000000000003</v>
      </c>
      <c r="F249" s="8">
        <v>45658</v>
      </c>
    </row>
    <row r="250" spans="1:6" x14ac:dyDescent="0.25">
      <c r="A250" s="7" t="s">
        <v>5</v>
      </c>
      <c r="B250" s="2">
        <v>90340</v>
      </c>
      <c r="C250" s="3">
        <v>76780</v>
      </c>
      <c r="D250" s="3">
        <f t="shared" si="15"/>
        <v>13560</v>
      </c>
      <c r="E250" s="3">
        <f t="shared" si="12"/>
        <v>15.01</v>
      </c>
      <c r="F250" s="8">
        <v>45658</v>
      </c>
    </row>
    <row r="251" spans="1:6" x14ac:dyDescent="0.25">
      <c r="A251" s="7" t="s">
        <v>6</v>
      </c>
      <c r="B251" s="2">
        <v>11293</v>
      </c>
      <c r="C251" s="3">
        <v>9504</v>
      </c>
      <c r="D251" s="3">
        <f t="shared" si="15"/>
        <v>1789</v>
      </c>
      <c r="E251" s="3">
        <f t="shared" si="12"/>
        <v>15.85</v>
      </c>
      <c r="F251" s="8">
        <v>45658</v>
      </c>
    </row>
    <row r="252" spans="1:6" x14ac:dyDescent="0.25">
      <c r="A252" s="7" t="s">
        <v>7</v>
      </c>
      <c r="B252" s="2">
        <v>7728</v>
      </c>
      <c r="C252" s="3">
        <v>6732</v>
      </c>
      <c r="D252" s="3">
        <f t="shared" si="15"/>
        <v>996</v>
      </c>
      <c r="E252" s="3">
        <f t="shared" si="12"/>
        <v>12.89</v>
      </c>
      <c r="F252" s="8">
        <v>45658</v>
      </c>
    </row>
    <row r="253" spans="1:6" x14ac:dyDescent="0.25">
      <c r="A253" s="7" t="s">
        <v>8</v>
      </c>
      <c r="B253" s="2">
        <v>3840</v>
      </c>
      <c r="C253" s="3">
        <v>3084</v>
      </c>
      <c r="D253" s="3">
        <f t="shared" si="15"/>
        <v>756</v>
      </c>
      <c r="E253" s="3">
        <f t="shared" si="12"/>
        <v>19.690000000000001</v>
      </c>
      <c r="F253" s="8">
        <v>45658</v>
      </c>
    </row>
    <row r="254" spans="1:6" x14ac:dyDescent="0.25">
      <c r="A254" s="7" t="s">
        <v>9</v>
      </c>
      <c r="B254" s="2">
        <v>7728</v>
      </c>
      <c r="C254" s="3">
        <v>6474</v>
      </c>
      <c r="D254" s="3">
        <f t="shared" si="15"/>
        <v>1254</v>
      </c>
      <c r="E254" s="3">
        <f t="shared" si="12"/>
        <v>16.23</v>
      </c>
      <c r="F254" s="8">
        <v>45658</v>
      </c>
    </row>
    <row r="255" spans="1:6" x14ac:dyDescent="0.25">
      <c r="A255" s="7" t="s">
        <v>10</v>
      </c>
      <c r="B255" s="2">
        <v>7728</v>
      </c>
      <c r="C255" s="3">
        <v>6380</v>
      </c>
      <c r="D255" s="3">
        <f t="shared" si="15"/>
        <v>1348</v>
      </c>
      <c r="E255" s="3">
        <f t="shared" si="12"/>
        <v>17.450000000000003</v>
      </c>
      <c r="F255" s="8">
        <v>45658</v>
      </c>
    </row>
    <row r="256" spans="1:6" x14ac:dyDescent="0.25">
      <c r="A256" s="7" t="s">
        <v>11</v>
      </c>
      <c r="B256" s="2">
        <v>3889</v>
      </c>
      <c r="C256" s="3">
        <v>3394</v>
      </c>
      <c r="D256" s="3">
        <f t="shared" si="15"/>
        <v>495</v>
      </c>
      <c r="E256" s="3">
        <f t="shared" si="12"/>
        <v>12.73</v>
      </c>
      <c r="F256" s="8">
        <v>45658</v>
      </c>
    </row>
    <row r="257" spans="1:6" x14ac:dyDescent="0.25">
      <c r="A257" s="7" t="s">
        <v>12</v>
      </c>
      <c r="B257" s="2">
        <v>4622</v>
      </c>
      <c r="C257" s="3">
        <v>4032</v>
      </c>
      <c r="D257" s="3">
        <f t="shared" si="15"/>
        <v>590</v>
      </c>
      <c r="E257" s="3">
        <f t="shared" si="12"/>
        <v>12.77</v>
      </c>
      <c r="F257" s="8">
        <v>45658</v>
      </c>
    </row>
    <row r="258" spans="1:6" x14ac:dyDescent="0.25">
      <c r="A258" s="7" t="s">
        <v>13</v>
      </c>
      <c r="B258" s="2">
        <v>3920</v>
      </c>
      <c r="C258" s="3">
        <v>2880</v>
      </c>
      <c r="D258" s="3">
        <f t="shared" si="15"/>
        <v>1040</v>
      </c>
      <c r="E258" s="3">
        <f t="shared" si="12"/>
        <v>26.540000000000003</v>
      </c>
      <c r="F258" s="8">
        <v>45658</v>
      </c>
    </row>
    <row r="259" spans="1:6" x14ac:dyDescent="0.25">
      <c r="A259" s="7" t="s">
        <v>14</v>
      </c>
      <c r="B259" s="2">
        <v>10056</v>
      </c>
      <c r="C259" s="3">
        <v>8064</v>
      </c>
      <c r="D259" s="3">
        <f t="shared" si="15"/>
        <v>1992</v>
      </c>
      <c r="E259" s="3">
        <f t="shared" si="12"/>
        <v>19.810000000000002</v>
      </c>
      <c r="F259" s="8">
        <v>45658</v>
      </c>
    </row>
    <row r="260" spans="1:6" x14ac:dyDescent="0.25">
      <c r="A260" s="7" t="s">
        <v>15</v>
      </c>
      <c r="B260" s="2">
        <v>6795</v>
      </c>
      <c r="C260" s="3">
        <v>6720</v>
      </c>
      <c r="D260" s="3">
        <f t="shared" si="15"/>
        <v>75</v>
      </c>
      <c r="E260" s="3">
        <f t="shared" ref="E260:E288" si="16">ABS(ROUNDUP(D260/B260*100,2))</f>
        <v>1.1100000000000001</v>
      </c>
      <c r="F260" s="8">
        <v>45658</v>
      </c>
    </row>
    <row r="261" spans="1:6" x14ac:dyDescent="0.25">
      <c r="A261" s="7" t="s">
        <v>16</v>
      </c>
      <c r="B261" s="2">
        <v>50103</v>
      </c>
      <c r="C261" s="3">
        <v>35840</v>
      </c>
      <c r="D261" s="3">
        <f t="shared" si="15"/>
        <v>14263</v>
      </c>
      <c r="E261" s="3">
        <f t="shared" si="16"/>
        <v>28.470000000000002</v>
      </c>
      <c r="F261" s="8">
        <v>45658</v>
      </c>
    </row>
    <row r="262" spans="1:6" x14ac:dyDescent="0.25">
      <c r="A262" s="7" t="s">
        <v>17</v>
      </c>
      <c r="B262" s="2">
        <v>3929</v>
      </c>
      <c r="C262" s="3">
        <v>3744</v>
      </c>
      <c r="D262" s="3">
        <f t="shared" si="15"/>
        <v>185</v>
      </c>
      <c r="E262" s="3">
        <f t="shared" si="16"/>
        <v>4.71</v>
      </c>
      <c r="F262" s="8">
        <v>45658</v>
      </c>
    </row>
    <row r="263" spans="1:6" x14ac:dyDescent="0.25">
      <c r="A263" s="7" t="s">
        <v>18</v>
      </c>
      <c r="B263" s="2">
        <v>14791</v>
      </c>
      <c r="C263" s="3">
        <v>11340</v>
      </c>
      <c r="D263" s="3">
        <f t="shared" si="15"/>
        <v>3451</v>
      </c>
      <c r="E263" s="3">
        <f t="shared" si="16"/>
        <v>23.34</v>
      </c>
      <c r="F263" s="8">
        <v>45658</v>
      </c>
    </row>
    <row r="264" spans="1:6" x14ac:dyDescent="0.25">
      <c r="A264" s="7" t="s">
        <v>19</v>
      </c>
      <c r="B264" s="2">
        <v>14791</v>
      </c>
      <c r="C264" s="3">
        <v>11340</v>
      </c>
      <c r="D264" s="3">
        <f t="shared" si="15"/>
        <v>3451</v>
      </c>
      <c r="E264" s="3">
        <f t="shared" si="16"/>
        <v>23.34</v>
      </c>
      <c r="F264" s="8">
        <v>45658</v>
      </c>
    </row>
    <row r="265" spans="1:6" x14ac:dyDescent="0.25">
      <c r="A265" s="7" t="s">
        <v>20</v>
      </c>
      <c r="B265" s="2">
        <v>1149</v>
      </c>
      <c r="C265" s="3">
        <v>990</v>
      </c>
      <c r="D265" s="3">
        <f t="shared" si="15"/>
        <v>159</v>
      </c>
      <c r="E265" s="3">
        <f t="shared" si="16"/>
        <v>13.84</v>
      </c>
      <c r="F265" s="8">
        <v>45658</v>
      </c>
    </row>
    <row r="266" spans="1:6" x14ac:dyDescent="0.25">
      <c r="A266" s="7" t="s">
        <v>21</v>
      </c>
      <c r="B266" s="2">
        <v>1149</v>
      </c>
      <c r="C266" s="3">
        <v>976</v>
      </c>
      <c r="D266" s="3">
        <f t="shared" si="15"/>
        <v>173</v>
      </c>
      <c r="E266" s="3">
        <f t="shared" si="16"/>
        <v>15.06</v>
      </c>
      <c r="F266" s="8">
        <v>45658</v>
      </c>
    </row>
    <row r="267" spans="1:6" x14ac:dyDescent="0.25">
      <c r="A267" s="7" t="s">
        <v>22</v>
      </c>
      <c r="B267" s="2">
        <v>2773</v>
      </c>
      <c r="C267" s="3">
        <v>2280</v>
      </c>
      <c r="D267" s="3">
        <f>B267-C267</f>
        <v>493</v>
      </c>
      <c r="E267" s="3">
        <f t="shared" si="16"/>
        <v>17.78</v>
      </c>
      <c r="F267" s="8">
        <v>45689</v>
      </c>
    </row>
    <row r="268" spans="1:6" x14ac:dyDescent="0.25">
      <c r="A268" s="7" t="s">
        <v>1</v>
      </c>
      <c r="B268" s="2">
        <v>6315</v>
      </c>
      <c r="C268" s="3">
        <v>5744</v>
      </c>
      <c r="D268" s="3">
        <f t="shared" ref="D268:D288" si="17">B268-C268</f>
        <v>571</v>
      </c>
      <c r="E268" s="3">
        <f t="shared" si="16"/>
        <v>9.0499999999999989</v>
      </c>
      <c r="F268" s="8">
        <v>45689</v>
      </c>
    </row>
    <row r="269" spans="1:6" x14ac:dyDescent="0.25">
      <c r="A269" s="7" t="s">
        <v>2</v>
      </c>
      <c r="B269" s="2">
        <v>6315</v>
      </c>
      <c r="C269" s="3">
        <v>5765</v>
      </c>
      <c r="D269" s="3">
        <f t="shared" si="17"/>
        <v>550</v>
      </c>
      <c r="E269" s="3">
        <f t="shared" si="16"/>
        <v>8.7099999999999991</v>
      </c>
      <c r="F269" s="8">
        <v>45689</v>
      </c>
    </row>
    <row r="270" spans="1:6" x14ac:dyDescent="0.25">
      <c r="A270" s="7" t="s">
        <v>3</v>
      </c>
      <c r="B270" s="2">
        <v>6315</v>
      </c>
      <c r="C270" s="3">
        <v>5724</v>
      </c>
      <c r="D270" s="3">
        <f t="shared" si="17"/>
        <v>591</v>
      </c>
      <c r="E270" s="3">
        <f t="shared" si="16"/>
        <v>9.36</v>
      </c>
      <c r="F270" s="8">
        <v>45689</v>
      </c>
    </row>
    <row r="271" spans="1:6" x14ac:dyDescent="0.25">
      <c r="A271" s="7" t="s">
        <v>4</v>
      </c>
      <c r="B271" s="2">
        <v>9836</v>
      </c>
      <c r="C271" s="3">
        <v>9452</v>
      </c>
      <c r="D271" s="3">
        <f t="shared" si="17"/>
        <v>384</v>
      </c>
      <c r="E271" s="3">
        <f t="shared" si="16"/>
        <v>3.9099999999999997</v>
      </c>
      <c r="F271" s="8">
        <v>45689</v>
      </c>
    </row>
    <row r="272" spans="1:6" x14ac:dyDescent="0.25">
      <c r="A272" s="7" t="s">
        <v>5</v>
      </c>
      <c r="B272" s="2">
        <v>78683</v>
      </c>
      <c r="C272" s="3">
        <v>73260</v>
      </c>
      <c r="D272" s="3">
        <f t="shared" si="17"/>
        <v>5423</v>
      </c>
      <c r="E272" s="3">
        <f t="shared" si="16"/>
        <v>6.8999999999999995</v>
      </c>
      <c r="F272" s="8">
        <v>45689</v>
      </c>
    </row>
    <row r="273" spans="1:6" x14ac:dyDescent="0.25">
      <c r="A273" s="7" t="s">
        <v>6</v>
      </c>
      <c r="B273" s="2">
        <v>9836</v>
      </c>
      <c r="C273" s="3">
        <v>9120</v>
      </c>
      <c r="D273" s="3">
        <f t="shared" si="17"/>
        <v>716</v>
      </c>
      <c r="E273" s="3">
        <f t="shared" si="16"/>
        <v>7.2799999999999994</v>
      </c>
      <c r="F273" s="8">
        <v>45689</v>
      </c>
    </row>
    <row r="274" spans="1:6" x14ac:dyDescent="0.25">
      <c r="A274" s="7" t="s">
        <v>7</v>
      </c>
      <c r="B274" s="2">
        <v>6315</v>
      </c>
      <c r="C274" s="3">
        <v>5704</v>
      </c>
      <c r="D274" s="3">
        <f t="shared" si="17"/>
        <v>611</v>
      </c>
      <c r="E274" s="3">
        <f t="shared" si="16"/>
        <v>9.68</v>
      </c>
      <c r="F274" s="8">
        <v>45689</v>
      </c>
    </row>
    <row r="275" spans="1:6" x14ac:dyDescent="0.25">
      <c r="A275" s="7" t="s">
        <v>8</v>
      </c>
      <c r="B275" s="2">
        <v>2677</v>
      </c>
      <c r="C275" s="3">
        <v>2338</v>
      </c>
      <c r="D275" s="3">
        <f t="shared" si="17"/>
        <v>339</v>
      </c>
      <c r="E275" s="3">
        <f t="shared" si="16"/>
        <v>12.67</v>
      </c>
      <c r="F275" s="8">
        <v>45689</v>
      </c>
    </row>
    <row r="276" spans="1:6" x14ac:dyDescent="0.25">
      <c r="A276" s="7" t="s">
        <v>9</v>
      </c>
      <c r="B276" s="2">
        <v>6315</v>
      </c>
      <c r="C276" s="3">
        <v>5766</v>
      </c>
      <c r="D276" s="3">
        <f t="shared" si="17"/>
        <v>549</v>
      </c>
      <c r="E276" s="3">
        <f t="shared" si="16"/>
        <v>8.6999999999999993</v>
      </c>
      <c r="F276" s="8">
        <v>45689</v>
      </c>
    </row>
    <row r="277" spans="1:6" x14ac:dyDescent="0.25">
      <c r="A277" s="7" t="s">
        <v>10</v>
      </c>
      <c r="B277" s="2">
        <v>6315</v>
      </c>
      <c r="C277" s="3">
        <v>5712</v>
      </c>
      <c r="D277" s="3">
        <f t="shared" si="17"/>
        <v>603</v>
      </c>
      <c r="E277" s="3">
        <f t="shared" si="16"/>
        <v>9.5499999999999989</v>
      </c>
      <c r="F277" s="8">
        <v>45689</v>
      </c>
    </row>
    <row r="278" spans="1:6" x14ac:dyDescent="0.25">
      <c r="A278" s="7" t="s">
        <v>11</v>
      </c>
      <c r="B278" s="2">
        <v>3638</v>
      </c>
      <c r="C278" s="3">
        <v>3462</v>
      </c>
      <c r="D278" s="3">
        <f t="shared" si="17"/>
        <v>176</v>
      </c>
      <c r="E278" s="3">
        <f t="shared" si="16"/>
        <v>4.84</v>
      </c>
      <c r="F278" s="8">
        <v>45689</v>
      </c>
    </row>
    <row r="279" spans="1:6" x14ac:dyDescent="0.25">
      <c r="A279" s="7" t="s">
        <v>12</v>
      </c>
      <c r="B279" s="2">
        <v>3831</v>
      </c>
      <c r="C279" s="3">
        <v>2880</v>
      </c>
      <c r="D279" s="3">
        <f t="shared" si="17"/>
        <v>951</v>
      </c>
      <c r="E279" s="3">
        <f t="shared" si="16"/>
        <v>24.830000000000002</v>
      </c>
      <c r="F279" s="8">
        <v>45689</v>
      </c>
    </row>
    <row r="280" spans="1:6" x14ac:dyDescent="0.25">
      <c r="A280" s="7" t="s">
        <v>13</v>
      </c>
      <c r="B280" s="2">
        <v>2424</v>
      </c>
      <c r="C280" s="3">
        <v>2400</v>
      </c>
      <c r="D280" s="3">
        <f t="shared" si="17"/>
        <v>24</v>
      </c>
      <c r="E280" s="3">
        <f t="shared" si="16"/>
        <v>1</v>
      </c>
      <c r="F280" s="8">
        <v>45689</v>
      </c>
    </row>
    <row r="281" spans="1:6" x14ac:dyDescent="0.25">
      <c r="A281" s="7" t="s">
        <v>14</v>
      </c>
      <c r="B281" s="2">
        <v>11636</v>
      </c>
      <c r="C281" s="3">
        <v>8512</v>
      </c>
      <c r="D281" s="3">
        <f t="shared" si="17"/>
        <v>3124</v>
      </c>
      <c r="E281" s="3">
        <f t="shared" si="16"/>
        <v>26.85</v>
      </c>
      <c r="F281" s="8">
        <v>45689</v>
      </c>
    </row>
    <row r="282" spans="1:6" x14ac:dyDescent="0.25">
      <c r="A282" s="7" t="s">
        <v>15</v>
      </c>
      <c r="B282" s="2">
        <v>5823</v>
      </c>
      <c r="C282" s="3">
        <v>5460</v>
      </c>
      <c r="D282" s="3">
        <f t="shared" si="17"/>
        <v>363</v>
      </c>
      <c r="E282" s="3">
        <f t="shared" si="16"/>
        <v>6.24</v>
      </c>
      <c r="F282" s="8">
        <v>45689</v>
      </c>
    </row>
    <row r="283" spans="1:6" x14ac:dyDescent="0.25">
      <c r="A283" s="7" t="s">
        <v>16</v>
      </c>
      <c r="B283" s="2">
        <v>55450</v>
      </c>
      <c r="C283" s="3">
        <v>32640</v>
      </c>
      <c r="D283" s="3">
        <f t="shared" si="17"/>
        <v>22810</v>
      </c>
      <c r="E283" s="3">
        <f t="shared" si="16"/>
        <v>41.14</v>
      </c>
      <c r="F283" s="8">
        <v>45689</v>
      </c>
    </row>
    <row r="284" spans="1:6" x14ac:dyDescent="0.25">
      <c r="A284" s="7" t="s">
        <v>17</v>
      </c>
      <c r="B284" s="2">
        <v>4852</v>
      </c>
      <c r="C284" s="3">
        <v>3168</v>
      </c>
      <c r="D284" s="3">
        <f t="shared" si="17"/>
        <v>1684</v>
      </c>
      <c r="E284" s="3">
        <f t="shared" si="16"/>
        <v>34.71</v>
      </c>
      <c r="F284" s="8">
        <v>45689</v>
      </c>
    </row>
    <row r="285" spans="1:6" x14ac:dyDescent="0.25">
      <c r="A285" s="7" t="s">
        <v>18</v>
      </c>
      <c r="B285" s="2">
        <v>14787</v>
      </c>
      <c r="C285" s="3">
        <v>10080</v>
      </c>
      <c r="D285" s="3">
        <f t="shared" si="17"/>
        <v>4707</v>
      </c>
      <c r="E285" s="3">
        <f t="shared" si="16"/>
        <v>31.84</v>
      </c>
      <c r="F285" s="8">
        <v>45689</v>
      </c>
    </row>
    <row r="286" spans="1:6" x14ac:dyDescent="0.25">
      <c r="A286" s="7" t="s">
        <v>19</v>
      </c>
      <c r="B286" s="2">
        <v>14787</v>
      </c>
      <c r="C286" s="3">
        <v>10080</v>
      </c>
      <c r="D286" s="3">
        <f t="shared" si="17"/>
        <v>4707</v>
      </c>
      <c r="E286" s="3">
        <f t="shared" si="16"/>
        <v>31.84</v>
      </c>
      <c r="F286" s="8">
        <v>45689</v>
      </c>
    </row>
    <row r="287" spans="1:6" x14ac:dyDescent="0.25">
      <c r="A287" s="7" t="s">
        <v>20</v>
      </c>
      <c r="B287" s="2">
        <v>1149</v>
      </c>
      <c r="C287" s="3">
        <v>462</v>
      </c>
      <c r="D287" s="3">
        <f t="shared" si="17"/>
        <v>687</v>
      </c>
      <c r="E287" s="3">
        <f t="shared" si="16"/>
        <v>59.8</v>
      </c>
      <c r="F287" s="8">
        <v>45689</v>
      </c>
    </row>
    <row r="288" spans="1:6" x14ac:dyDescent="0.25">
      <c r="A288" s="7" t="s">
        <v>21</v>
      </c>
      <c r="B288" s="2">
        <v>1149</v>
      </c>
      <c r="C288" s="3">
        <v>480</v>
      </c>
      <c r="D288" s="3">
        <f t="shared" si="17"/>
        <v>669</v>
      </c>
      <c r="E288" s="3">
        <f t="shared" si="16"/>
        <v>58.23</v>
      </c>
      <c r="F288" s="8">
        <v>45689</v>
      </c>
    </row>
    <row r="289" spans="5:5" x14ac:dyDescent="0.25">
      <c r="E289" s="9">
        <f>AVERAGE(E3:E288)</f>
        <v>21.88377622377622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0"/>
  <sheetViews>
    <sheetView workbookViewId="0">
      <selection activeCell="L13" sqref="L13"/>
    </sheetView>
  </sheetViews>
  <sheetFormatPr defaultRowHeight="15" x14ac:dyDescent="0.25"/>
  <cols>
    <col min="1" max="1" width="12.7109375" bestFit="1" customWidth="1"/>
    <col min="3" max="3" width="10.7109375" customWidth="1"/>
    <col min="4" max="4" width="17.5703125" customWidth="1"/>
    <col min="5" max="5" width="14.28515625" customWidth="1"/>
    <col min="7" max="9" width="12.7109375" style="10" customWidth="1"/>
  </cols>
  <sheetData>
    <row r="2" spans="1:11" ht="30" customHeight="1" x14ac:dyDescent="0.25">
      <c r="A2" s="13" t="s">
        <v>0</v>
      </c>
      <c r="B2" s="12" t="s">
        <v>23</v>
      </c>
      <c r="C2" s="12" t="s">
        <v>24</v>
      </c>
      <c r="D2" s="12" t="s">
        <v>26</v>
      </c>
      <c r="E2" s="12" t="s">
        <v>25</v>
      </c>
      <c r="F2" s="12" t="s">
        <v>27</v>
      </c>
      <c r="G2" s="12" t="s">
        <v>31</v>
      </c>
      <c r="H2" s="12"/>
      <c r="I2" s="12"/>
      <c r="J2" s="12"/>
      <c r="K2" s="12"/>
    </row>
    <row r="3" spans="1:11" ht="27.75" customHeight="1" x14ac:dyDescent="0.25">
      <c r="A3" s="13"/>
      <c r="B3" s="12"/>
      <c r="C3" s="12"/>
      <c r="D3" s="12"/>
      <c r="E3" s="12"/>
      <c r="F3" s="12"/>
      <c r="G3" s="5" t="s">
        <v>30</v>
      </c>
      <c r="H3" s="5" t="s">
        <v>32</v>
      </c>
      <c r="I3" s="5" t="s">
        <v>33</v>
      </c>
      <c r="J3" s="5" t="s">
        <v>28</v>
      </c>
      <c r="K3" s="5" t="s">
        <v>29</v>
      </c>
    </row>
    <row r="4" spans="1:11" x14ac:dyDescent="0.25">
      <c r="A4" s="7" t="s">
        <v>4</v>
      </c>
      <c r="B4" s="2">
        <v>9952</v>
      </c>
      <c r="C4" s="3">
        <v>6664</v>
      </c>
      <c r="D4" s="3">
        <f t="shared" ref="D4:D67" si="0">B4-C4</f>
        <v>3288</v>
      </c>
      <c r="E4" s="3">
        <f t="shared" ref="E4:E67" si="1">ABS(ROUNDUP(D4/B4*100,2))</f>
        <v>33.04</v>
      </c>
      <c r="F4" s="8">
        <v>45323</v>
      </c>
      <c r="G4" s="11">
        <f>AVERAGE(E4:E16)</f>
        <v>24.790000000000003</v>
      </c>
      <c r="H4" s="11">
        <f>MEDIAN(E4:E15)</f>
        <v>21.725000000000001</v>
      </c>
      <c r="I4" s="11">
        <f>MODE(ROUNDUP(E4:E16,0))</f>
        <v>34</v>
      </c>
      <c r="J4" s="11">
        <f>MIN(E4:E16)</f>
        <v>3.9099999999999997</v>
      </c>
      <c r="K4" s="11">
        <f>MAX(E4:E16)</f>
        <v>57.22</v>
      </c>
    </row>
    <row r="5" spans="1:11" x14ac:dyDescent="0.25">
      <c r="A5" s="7" t="s">
        <v>4</v>
      </c>
      <c r="B5" s="3">
        <v>12620</v>
      </c>
      <c r="C5" s="3">
        <v>8568</v>
      </c>
      <c r="D5" s="3">
        <f t="shared" si="0"/>
        <v>4052</v>
      </c>
      <c r="E5" s="3">
        <f t="shared" si="1"/>
        <v>32.11</v>
      </c>
      <c r="F5" s="8">
        <v>45352</v>
      </c>
      <c r="G5" s="11"/>
      <c r="H5" s="11"/>
      <c r="I5" s="11"/>
      <c r="J5" s="11"/>
      <c r="K5" s="11"/>
    </row>
    <row r="6" spans="1:11" x14ac:dyDescent="0.25">
      <c r="A6" s="7" t="s">
        <v>4</v>
      </c>
      <c r="B6" s="2">
        <v>9350</v>
      </c>
      <c r="C6" s="3">
        <v>5916</v>
      </c>
      <c r="D6" s="3">
        <f t="shared" si="0"/>
        <v>3434</v>
      </c>
      <c r="E6" s="3">
        <f t="shared" si="1"/>
        <v>36.729999999999997</v>
      </c>
      <c r="F6" s="8">
        <v>45383</v>
      </c>
      <c r="G6" s="11"/>
      <c r="H6" s="11"/>
      <c r="I6" s="11"/>
      <c r="J6" s="11"/>
      <c r="K6" s="11"/>
    </row>
    <row r="7" spans="1:11" x14ac:dyDescent="0.25">
      <c r="A7" s="7" t="s">
        <v>4</v>
      </c>
      <c r="B7" s="2">
        <v>12045</v>
      </c>
      <c r="C7" s="3">
        <v>9758</v>
      </c>
      <c r="D7" s="3">
        <f t="shared" si="0"/>
        <v>2287</v>
      </c>
      <c r="E7" s="3">
        <f t="shared" si="1"/>
        <v>18.990000000000002</v>
      </c>
      <c r="F7" s="8">
        <v>45413</v>
      </c>
      <c r="G7" s="11"/>
      <c r="H7" s="11"/>
      <c r="I7" s="11"/>
      <c r="J7" s="11"/>
      <c r="K7" s="11"/>
    </row>
    <row r="8" spans="1:11" x14ac:dyDescent="0.25">
      <c r="A8" s="7" t="s">
        <v>4</v>
      </c>
      <c r="B8" s="2">
        <v>11571</v>
      </c>
      <c r="C8" s="3">
        <v>8806</v>
      </c>
      <c r="D8" s="3">
        <f t="shared" si="0"/>
        <v>2765</v>
      </c>
      <c r="E8" s="3">
        <f t="shared" si="1"/>
        <v>23.900000000000002</v>
      </c>
      <c r="F8" s="8">
        <v>45444</v>
      </c>
      <c r="G8" s="11"/>
      <c r="H8" s="11"/>
      <c r="I8" s="11"/>
      <c r="J8" s="11"/>
      <c r="K8" s="11"/>
    </row>
    <row r="9" spans="1:11" x14ac:dyDescent="0.25">
      <c r="A9" s="7" t="s">
        <v>4</v>
      </c>
      <c r="B9" s="2">
        <v>14872</v>
      </c>
      <c r="C9" s="3">
        <v>12206</v>
      </c>
      <c r="D9" s="3">
        <f t="shared" si="0"/>
        <v>2666</v>
      </c>
      <c r="E9" s="3">
        <f t="shared" si="1"/>
        <v>17.930000000000003</v>
      </c>
      <c r="F9" s="8">
        <v>45474</v>
      </c>
      <c r="G9" s="11"/>
      <c r="H9" s="11"/>
      <c r="I9" s="11"/>
      <c r="J9" s="11"/>
      <c r="K9" s="11"/>
    </row>
    <row r="10" spans="1:11" x14ac:dyDescent="0.25">
      <c r="A10" s="7" t="s">
        <v>4</v>
      </c>
      <c r="B10" s="2">
        <v>13642</v>
      </c>
      <c r="C10" s="3">
        <v>9078</v>
      </c>
      <c r="D10" s="3">
        <f t="shared" si="0"/>
        <v>4564</v>
      </c>
      <c r="E10" s="3">
        <f t="shared" si="1"/>
        <v>33.46</v>
      </c>
      <c r="F10" s="8">
        <v>45505</v>
      </c>
      <c r="G10" s="11"/>
      <c r="H10" s="11"/>
      <c r="I10" s="11"/>
      <c r="J10" s="11"/>
      <c r="K10" s="11"/>
    </row>
    <row r="11" spans="1:11" x14ac:dyDescent="0.25">
      <c r="A11" s="7" t="s">
        <v>4</v>
      </c>
      <c r="B11" s="2">
        <v>13735</v>
      </c>
      <c r="C11" s="3">
        <v>11050</v>
      </c>
      <c r="D11" s="3">
        <f t="shared" si="0"/>
        <v>2685</v>
      </c>
      <c r="E11" s="3">
        <f t="shared" si="1"/>
        <v>19.55</v>
      </c>
      <c r="F11" s="8">
        <v>45536</v>
      </c>
      <c r="G11" s="11"/>
      <c r="H11" s="11"/>
      <c r="I11" s="11"/>
      <c r="J11" s="11"/>
      <c r="K11" s="11"/>
    </row>
    <row r="12" spans="1:11" x14ac:dyDescent="0.25">
      <c r="A12" s="7" t="s">
        <v>4</v>
      </c>
      <c r="B12" s="2">
        <v>10111</v>
      </c>
      <c r="C12" s="3">
        <v>8704</v>
      </c>
      <c r="D12" s="3">
        <f t="shared" si="0"/>
        <v>1407</v>
      </c>
      <c r="E12" s="3">
        <f t="shared" si="1"/>
        <v>13.92</v>
      </c>
      <c r="F12" s="8">
        <v>45566</v>
      </c>
      <c r="G12" s="11"/>
      <c r="H12" s="11"/>
      <c r="I12" s="11"/>
      <c r="J12" s="11"/>
      <c r="K12" s="11"/>
    </row>
    <row r="13" spans="1:11" x14ac:dyDescent="0.25">
      <c r="A13" s="7" t="s">
        <v>4</v>
      </c>
      <c r="B13" s="2">
        <v>10729</v>
      </c>
      <c r="C13" s="3">
        <v>4590</v>
      </c>
      <c r="D13" s="3">
        <f t="shared" si="0"/>
        <v>6139</v>
      </c>
      <c r="E13" s="3">
        <f t="shared" si="1"/>
        <v>57.22</v>
      </c>
      <c r="F13" s="8">
        <v>45597</v>
      </c>
      <c r="G13" s="11"/>
      <c r="H13" s="11"/>
      <c r="I13" s="11"/>
      <c r="J13" s="11"/>
      <c r="K13" s="11"/>
    </row>
    <row r="14" spans="1:11" x14ac:dyDescent="0.25">
      <c r="A14" s="7" t="s">
        <v>4</v>
      </c>
      <c r="B14" s="2">
        <v>11466</v>
      </c>
      <c r="C14" s="3">
        <v>9758</v>
      </c>
      <c r="D14" s="3">
        <f t="shared" si="0"/>
        <v>1708</v>
      </c>
      <c r="E14" s="3">
        <f t="shared" si="1"/>
        <v>14.9</v>
      </c>
      <c r="F14" s="8">
        <v>45627</v>
      </c>
      <c r="G14" s="11"/>
      <c r="H14" s="11"/>
      <c r="I14" s="11"/>
      <c r="J14" s="11"/>
      <c r="K14" s="11"/>
    </row>
    <row r="15" spans="1:11" x14ac:dyDescent="0.25">
      <c r="A15" s="7" t="s">
        <v>4</v>
      </c>
      <c r="B15" s="2">
        <v>11293</v>
      </c>
      <c r="C15" s="3">
        <v>9418</v>
      </c>
      <c r="D15" s="3">
        <f t="shared" si="0"/>
        <v>1875</v>
      </c>
      <c r="E15" s="3">
        <f t="shared" si="1"/>
        <v>16.610000000000003</v>
      </c>
      <c r="F15" s="8">
        <v>45658</v>
      </c>
      <c r="G15" s="11"/>
      <c r="H15" s="11"/>
      <c r="I15" s="11"/>
      <c r="J15" s="11"/>
      <c r="K15" s="11"/>
    </row>
    <row r="16" spans="1:11" x14ac:dyDescent="0.25">
      <c r="A16" s="7" t="s">
        <v>4</v>
      </c>
      <c r="B16" s="2">
        <v>9836</v>
      </c>
      <c r="C16" s="3">
        <v>9452</v>
      </c>
      <c r="D16" s="3">
        <f t="shared" si="0"/>
        <v>384</v>
      </c>
      <c r="E16" s="3">
        <f t="shared" si="1"/>
        <v>3.9099999999999997</v>
      </c>
      <c r="F16" s="8">
        <v>45689</v>
      </c>
      <c r="G16" s="11"/>
      <c r="H16" s="11"/>
      <c r="I16" s="11"/>
      <c r="J16" s="11"/>
      <c r="K16" s="11"/>
    </row>
    <row r="17" spans="1:11" x14ac:dyDescent="0.25">
      <c r="A17" s="7" t="s">
        <v>5</v>
      </c>
      <c r="B17" s="2">
        <v>79605</v>
      </c>
      <c r="C17" s="3">
        <v>53680</v>
      </c>
      <c r="D17" s="3">
        <f t="shared" si="0"/>
        <v>25925</v>
      </c>
      <c r="E17" s="3">
        <f t="shared" si="1"/>
        <v>32.57</v>
      </c>
      <c r="F17" s="8">
        <v>45323</v>
      </c>
      <c r="G17" s="11">
        <f>AVERAGE(E17:E29)</f>
        <v>24.92230769230769</v>
      </c>
      <c r="H17" s="11">
        <f t="shared" ref="H17" si="2">MEDIAN(E17:E28)</f>
        <v>24.85</v>
      </c>
      <c r="I17" s="11">
        <f>MODE(ROUNDUP(E17:E29,0))</f>
        <v>33</v>
      </c>
      <c r="J17" s="11">
        <f t="shared" ref="J17" si="3">MIN(E17:E29)</f>
        <v>6.8999999999999995</v>
      </c>
      <c r="K17" s="11">
        <f t="shared" ref="K17" si="4">MAX(E17:E29)</f>
        <v>59.5</v>
      </c>
    </row>
    <row r="18" spans="1:11" x14ac:dyDescent="0.25">
      <c r="A18" s="7" t="s">
        <v>5</v>
      </c>
      <c r="B18" s="3">
        <v>100958</v>
      </c>
      <c r="C18" s="3">
        <v>67320</v>
      </c>
      <c r="D18" s="3">
        <f t="shared" si="0"/>
        <v>33638</v>
      </c>
      <c r="E18" s="3">
        <f t="shared" si="1"/>
        <v>33.32</v>
      </c>
      <c r="F18" s="8">
        <v>45352</v>
      </c>
      <c r="G18" s="11"/>
      <c r="H18" s="11"/>
      <c r="I18" s="11"/>
      <c r="J18" s="11"/>
      <c r="K18" s="11"/>
    </row>
    <row r="19" spans="1:11" x14ac:dyDescent="0.25">
      <c r="A19" s="7" t="s">
        <v>5</v>
      </c>
      <c r="B19" s="2">
        <v>74798</v>
      </c>
      <c r="C19" s="3">
        <v>49500</v>
      </c>
      <c r="D19" s="3">
        <f t="shared" si="0"/>
        <v>25298</v>
      </c>
      <c r="E19" s="3">
        <f t="shared" si="1"/>
        <v>33.83</v>
      </c>
      <c r="F19" s="8">
        <v>45383</v>
      </c>
      <c r="G19" s="11"/>
      <c r="H19" s="11"/>
      <c r="I19" s="11"/>
      <c r="J19" s="11"/>
      <c r="K19" s="11"/>
    </row>
    <row r="20" spans="1:11" x14ac:dyDescent="0.25">
      <c r="A20" s="7" t="s">
        <v>5</v>
      </c>
      <c r="B20" s="2">
        <v>96353</v>
      </c>
      <c r="C20" s="3">
        <v>83380</v>
      </c>
      <c r="D20" s="3">
        <f t="shared" si="0"/>
        <v>12973</v>
      </c>
      <c r="E20" s="3">
        <f t="shared" si="1"/>
        <v>13.47</v>
      </c>
      <c r="F20" s="8">
        <v>45413</v>
      </c>
      <c r="G20" s="11"/>
      <c r="H20" s="11"/>
      <c r="I20" s="11"/>
      <c r="J20" s="11"/>
      <c r="K20" s="11"/>
    </row>
    <row r="21" spans="1:11" x14ac:dyDescent="0.25">
      <c r="A21" s="7" t="s">
        <v>5</v>
      </c>
      <c r="B21" s="2">
        <v>92565</v>
      </c>
      <c r="C21" s="3">
        <v>65560</v>
      </c>
      <c r="D21" s="3">
        <f t="shared" si="0"/>
        <v>27005</v>
      </c>
      <c r="E21" s="3">
        <f t="shared" si="1"/>
        <v>29.180000000000003</v>
      </c>
      <c r="F21" s="8">
        <v>45444</v>
      </c>
      <c r="G21" s="11"/>
      <c r="H21" s="11"/>
      <c r="I21" s="11"/>
      <c r="J21" s="11"/>
      <c r="K21" s="11"/>
    </row>
    <row r="22" spans="1:11" x14ac:dyDescent="0.25">
      <c r="A22" s="7" t="s">
        <v>5</v>
      </c>
      <c r="B22" s="2">
        <v>118969</v>
      </c>
      <c r="C22" s="3">
        <v>99220</v>
      </c>
      <c r="D22" s="3">
        <f t="shared" si="0"/>
        <v>19749</v>
      </c>
      <c r="E22" s="3">
        <f t="shared" si="1"/>
        <v>16.610000000000003</v>
      </c>
      <c r="F22" s="8">
        <v>45474</v>
      </c>
      <c r="G22" s="11"/>
      <c r="H22" s="11"/>
      <c r="I22" s="11"/>
      <c r="J22" s="11"/>
      <c r="K22" s="11"/>
    </row>
    <row r="23" spans="1:11" x14ac:dyDescent="0.25">
      <c r="A23" s="7" t="s">
        <v>5</v>
      </c>
      <c r="B23" s="2">
        <v>109128</v>
      </c>
      <c r="C23" s="3">
        <v>73480</v>
      </c>
      <c r="D23" s="3">
        <f t="shared" si="0"/>
        <v>35648</v>
      </c>
      <c r="E23" s="3">
        <f t="shared" si="1"/>
        <v>32.669999999999995</v>
      </c>
      <c r="F23" s="8">
        <v>45505</v>
      </c>
      <c r="G23" s="11"/>
      <c r="H23" s="11"/>
      <c r="I23" s="11"/>
      <c r="J23" s="11"/>
      <c r="K23" s="11"/>
    </row>
    <row r="24" spans="1:11" x14ac:dyDescent="0.25">
      <c r="A24" s="7" t="s">
        <v>5</v>
      </c>
      <c r="B24" s="2">
        <v>109879</v>
      </c>
      <c r="C24" s="3">
        <v>87340</v>
      </c>
      <c r="D24" s="3">
        <f t="shared" si="0"/>
        <v>22539</v>
      </c>
      <c r="E24" s="3">
        <f t="shared" si="1"/>
        <v>20.520000000000003</v>
      </c>
      <c r="F24" s="8">
        <v>45536</v>
      </c>
      <c r="G24" s="11"/>
      <c r="H24" s="11"/>
      <c r="I24" s="11"/>
      <c r="J24" s="11"/>
      <c r="K24" s="11"/>
    </row>
    <row r="25" spans="1:11" x14ac:dyDescent="0.25">
      <c r="A25" s="7" t="s">
        <v>5</v>
      </c>
      <c r="B25" s="2">
        <v>80881</v>
      </c>
      <c r="C25" s="3">
        <v>69080</v>
      </c>
      <c r="D25" s="3">
        <f t="shared" si="0"/>
        <v>11801</v>
      </c>
      <c r="E25" s="3">
        <f t="shared" si="1"/>
        <v>14.6</v>
      </c>
      <c r="F25" s="8">
        <v>45566</v>
      </c>
      <c r="G25" s="11"/>
      <c r="H25" s="11"/>
      <c r="I25" s="11"/>
      <c r="J25" s="11"/>
      <c r="K25" s="11"/>
    </row>
    <row r="26" spans="1:11" x14ac:dyDescent="0.25">
      <c r="A26" s="7" t="s">
        <v>5</v>
      </c>
      <c r="B26" s="2">
        <v>85820</v>
      </c>
      <c r="C26" s="3">
        <v>34760</v>
      </c>
      <c r="D26" s="3">
        <f t="shared" si="0"/>
        <v>51060</v>
      </c>
      <c r="E26" s="3">
        <f t="shared" si="1"/>
        <v>59.5</v>
      </c>
      <c r="F26" s="8">
        <v>45597</v>
      </c>
      <c r="G26" s="11"/>
      <c r="H26" s="11"/>
      <c r="I26" s="11"/>
      <c r="J26" s="11"/>
      <c r="K26" s="11"/>
    </row>
    <row r="27" spans="1:11" x14ac:dyDescent="0.25">
      <c r="A27" s="7" t="s">
        <v>5</v>
      </c>
      <c r="B27" s="2">
        <v>91717</v>
      </c>
      <c r="C27" s="3">
        <v>77220</v>
      </c>
      <c r="D27" s="3">
        <f t="shared" si="0"/>
        <v>14497</v>
      </c>
      <c r="E27" s="3">
        <f t="shared" si="1"/>
        <v>15.81</v>
      </c>
      <c r="F27" s="8">
        <v>45627</v>
      </c>
      <c r="G27" s="11"/>
      <c r="H27" s="11"/>
      <c r="I27" s="11"/>
      <c r="J27" s="11"/>
      <c r="K27" s="11"/>
    </row>
    <row r="28" spans="1:11" x14ac:dyDescent="0.25">
      <c r="A28" s="7" t="s">
        <v>5</v>
      </c>
      <c r="B28" s="2">
        <v>90340</v>
      </c>
      <c r="C28" s="3">
        <v>76780</v>
      </c>
      <c r="D28" s="3">
        <f t="shared" si="0"/>
        <v>13560</v>
      </c>
      <c r="E28" s="3">
        <f t="shared" si="1"/>
        <v>15.01</v>
      </c>
      <c r="F28" s="8">
        <v>45658</v>
      </c>
      <c r="G28" s="11"/>
      <c r="H28" s="11"/>
      <c r="I28" s="11"/>
      <c r="J28" s="11"/>
      <c r="K28" s="11"/>
    </row>
    <row r="29" spans="1:11" x14ac:dyDescent="0.25">
      <c r="A29" s="7" t="s">
        <v>5</v>
      </c>
      <c r="B29" s="2">
        <v>78683</v>
      </c>
      <c r="C29" s="3">
        <v>73260</v>
      </c>
      <c r="D29" s="3">
        <f t="shared" si="0"/>
        <v>5423</v>
      </c>
      <c r="E29" s="3">
        <f t="shared" si="1"/>
        <v>6.8999999999999995</v>
      </c>
      <c r="F29" s="8">
        <v>45689</v>
      </c>
      <c r="G29" s="11"/>
      <c r="H29" s="11"/>
      <c r="I29" s="11"/>
      <c r="J29" s="11"/>
      <c r="K29" s="11"/>
    </row>
    <row r="30" spans="1:11" x14ac:dyDescent="0.25">
      <c r="A30" s="7" t="s">
        <v>6</v>
      </c>
      <c r="B30" s="2">
        <v>9952</v>
      </c>
      <c r="C30" s="3">
        <v>6000</v>
      </c>
      <c r="D30" s="3">
        <f t="shared" si="0"/>
        <v>3952</v>
      </c>
      <c r="E30" s="3">
        <f t="shared" si="1"/>
        <v>39.72</v>
      </c>
      <c r="F30" s="8">
        <v>45323</v>
      </c>
      <c r="G30" s="11">
        <f t="shared" ref="G30" si="5">AVERAGE(E30:E42)</f>
        <v>25.587692307692308</v>
      </c>
      <c r="H30" s="11">
        <f t="shared" ref="H30" si="6">MEDIAN(E30:E41)</f>
        <v>24.150000000000002</v>
      </c>
      <c r="I30" s="11">
        <f t="shared" ref="I30" si="7">MODE(ROUNDUP(E30:E42,0))</f>
        <v>16</v>
      </c>
      <c r="J30" s="11">
        <f t="shared" ref="J30" si="8">MIN(E30:E42)</f>
        <v>7.2799999999999994</v>
      </c>
      <c r="K30" s="11">
        <f t="shared" ref="K30" si="9">MAX(E30:E42)</f>
        <v>61.08</v>
      </c>
    </row>
    <row r="31" spans="1:11" x14ac:dyDescent="0.25">
      <c r="A31" s="7" t="s">
        <v>6</v>
      </c>
      <c r="B31" s="3">
        <v>12620</v>
      </c>
      <c r="C31" s="3">
        <v>8544</v>
      </c>
      <c r="D31" s="3">
        <f t="shared" si="0"/>
        <v>4076</v>
      </c>
      <c r="E31" s="3">
        <f t="shared" si="1"/>
        <v>32.299999999999997</v>
      </c>
      <c r="F31" s="8">
        <v>45352</v>
      </c>
      <c r="G31" s="11"/>
      <c r="H31" s="11"/>
      <c r="I31" s="11"/>
      <c r="J31" s="11"/>
      <c r="K31" s="11"/>
    </row>
    <row r="32" spans="1:11" x14ac:dyDescent="0.25">
      <c r="A32" s="7" t="s">
        <v>6</v>
      </c>
      <c r="B32" s="2">
        <v>9350</v>
      </c>
      <c r="C32" s="3">
        <v>5952</v>
      </c>
      <c r="D32" s="3">
        <f t="shared" si="0"/>
        <v>3398</v>
      </c>
      <c r="E32" s="3">
        <f t="shared" si="1"/>
        <v>36.35</v>
      </c>
      <c r="F32" s="8">
        <v>45383</v>
      </c>
      <c r="G32" s="11"/>
      <c r="H32" s="11"/>
      <c r="I32" s="11"/>
      <c r="J32" s="11"/>
      <c r="K32" s="11"/>
    </row>
    <row r="33" spans="1:11" x14ac:dyDescent="0.25">
      <c r="A33" s="7" t="s">
        <v>6</v>
      </c>
      <c r="B33" s="2">
        <v>12045</v>
      </c>
      <c r="C33" s="3">
        <v>10512</v>
      </c>
      <c r="D33" s="3">
        <f t="shared" si="0"/>
        <v>1533</v>
      </c>
      <c r="E33" s="3">
        <f t="shared" si="1"/>
        <v>12.73</v>
      </c>
      <c r="F33" s="8">
        <v>45413</v>
      </c>
      <c r="G33" s="11"/>
      <c r="H33" s="11"/>
      <c r="I33" s="11"/>
      <c r="J33" s="11"/>
      <c r="K33" s="11"/>
    </row>
    <row r="34" spans="1:11" x14ac:dyDescent="0.25">
      <c r="A34" s="7" t="s">
        <v>6</v>
      </c>
      <c r="B34" s="2">
        <v>11571</v>
      </c>
      <c r="C34" s="3">
        <v>8496</v>
      </c>
      <c r="D34" s="3">
        <f t="shared" si="0"/>
        <v>3075</v>
      </c>
      <c r="E34" s="3">
        <f t="shared" si="1"/>
        <v>26.580000000000002</v>
      </c>
      <c r="F34" s="8">
        <v>45444</v>
      </c>
      <c r="G34" s="11"/>
      <c r="H34" s="11"/>
      <c r="I34" s="11"/>
      <c r="J34" s="11"/>
      <c r="K34" s="11"/>
    </row>
    <row r="35" spans="1:11" x14ac:dyDescent="0.25">
      <c r="A35" s="7" t="s">
        <v>6</v>
      </c>
      <c r="B35" s="2">
        <v>14872</v>
      </c>
      <c r="C35" s="3">
        <v>12240</v>
      </c>
      <c r="D35" s="3">
        <f t="shared" si="0"/>
        <v>2632</v>
      </c>
      <c r="E35" s="3">
        <f t="shared" si="1"/>
        <v>17.700000000000003</v>
      </c>
      <c r="F35" s="8">
        <v>45474</v>
      </c>
      <c r="G35" s="11"/>
      <c r="H35" s="11"/>
      <c r="I35" s="11"/>
      <c r="J35" s="11"/>
      <c r="K35" s="11"/>
    </row>
    <row r="36" spans="1:11" x14ac:dyDescent="0.25">
      <c r="A36" s="7" t="s">
        <v>6</v>
      </c>
      <c r="B36" s="2">
        <v>13642</v>
      </c>
      <c r="C36" s="3">
        <v>9360</v>
      </c>
      <c r="D36" s="3">
        <f t="shared" si="0"/>
        <v>4282</v>
      </c>
      <c r="E36" s="3">
        <f t="shared" si="1"/>
        <v>31.39</v>
      </c>
      <c r="F36" s="8">
        <v>45505</v>
      </c>
      <c r="G36" s="11"/>
      <c r="H36" s="11"/>
      <c r="I36" s="11"/>
      <c r="J36" s="11"/>
      <c r="K36" s="11"/>
    </row>
    <row r="37" spans="1:11" x14ac:dyDescent="0.25">
      <c r="A37" s="7" t="s">
        <v>6</v>
      </c>
      <c r="B37" s="2">
        <v>13735</v>
      </c>
      <c r="C37" s="3">
        <v>10752</v>
      </c>
      <c r="D37" s="3">
        <f t="shared" si="0"/>
        <v>2983</v>
      </c>
      <c r="E37" s="3">
        <f t="shared" si="1"/>
        <v>21.720000000000002</v>
      </c>
      <c r="F37" s="8">
        <v>45536</v>
      </c>
      <c r="G37" s="11"/>
      <c r="H37" s="11"/>
      <c r="I37" s="11"/>
      <c r="J37" s="11"/>
      <c r="K37" s="11"/>
    </row>
    <row r="38" spans="1:11" x14ac:dyDescent="0.25">
      <c r="A38" s="7" t="s">
        <v>6</v>
      </c>
      <c r="B38" s="2">
        <v>10111</v>
      </c>
      <c r="C38" s="3">
        <v>8688</v>
      </c>
      <c r="D38" s="3">
        <f t="shared" si="0"/>
        <v>1423</v>
      </c>
      <c r="E38" s="3">
        <f t="shared" si="1"/>
        <v>14.08</v>
      </c>
      <c r="F38" s="8">
        <v>45566</v>
      </c>
      <c r="G38" s="11"/>
      <c r="H38" s="11"/>
      <c r="I38" s="11"/>
      <c r="J38" s="11"/>
      <c r="K38" s="11"/>
    </row>
    <row r="39" spans="1:11" x14ac:dyDescent="0.25">
      <c r="A39" s="7" t="s">
        <v>6</v>
      </c>
      <c r="B39" s="2">
        <v>10729</v>
      </c>
      <c r="C39" s="3">
        <v>4176</v>
      </c>
      <c r="D39" s="3">
        <f t="shared" si="0"/>
        <v>6553</v>
      </c>
      <c r="E39" s="3">
        <f t="shared" si="1"/>
        <v>61.08</v>
      </c>
      <c r="F39" s="8">
        <v>45597</v>
      </c>
      <c r="G39" s="11"/>
      <c r="H39" s="11"/>
      <c r="I39" s="11"/>
      <c r="J39" s="11"/>
      <c r="K39" s="11"/>
    </row>
    <row r="40" spans="1:11" x14ac:dyDescent="0.25">
      <c r="A40" s="7" t="s">
        <v>6</v>
      </c>
      <c r="B40" s="2">
        <v>11466</v>
      </c>
      <c r="C40" s="3">
        <v>9648</v>
      </c>
      <c r="D40" s="3">
        <f t="shared" si="0"/>
        <v>1818</v>
      </c>
      <c r="E40" s="3">
        <f t="shared" si="1"/>
        <v>15.86</v>
      </c>
      <c r="F40" s="8">
        <v>45627</v>
      </c>
      <c r="G40" s="11"/>
      <c r="H40" s="11"/>
      <c r="I40" s="11"/>
      <c r="J40" s="11"/>
      <c r="K40" s="11"/>
    </row>
    <row r="41" spans="1:11" x14ac:dyDescent="0.25">
      <c r="A41" s="7" t="s">
        <v>6</v>
      </c>
      <c r="B41" s="2">
        <v>11293</v>
      </c>
      <c r="C41" s="3">
        <v>9504</v>
      </c>
      <c r="D41" s="3">
        <f t="shared" si="0"/>
        <v>1789</v>
      </c>
      <c r="E41" s="3">
        <f t="shared" si="1"/>
        <v>15.85</v>
      </c>
      <c r="F41" s="8">
        <v>45658</v>
      </c>
      <c r="G41" s="11"/>
      <c r="H41" s="11"/>
      <c r="I41" s="11"/>
      <c r="J41" s="11"/>
      <c r="K41" s="11"/>
    </row>
    <row r="42" spans="1:11" x14ac:dyDescent="0.25">
      <c r="A42" s="7" t="s">
        <v>6</v>
      </c>
      <c r="B42" s="2">
        <v>9836</v>
      </c>
      <c r="C42" s="3">
        <v>9120</v>
      </c>
      <c r="D42" s="3">
        <f t="shared" si="0"/>
        <v>716</v>
      </c>
      <c r="E42" s="3">
        <f t="shared" si="1"/>
        <v>7.2799999999999994</v>
      </c>
      <c r="F42" s="8">
        <v>45689</v>
      </c>
      <c r="G42" s="11"/>
      <c r="H42" s="11"/>
      <c r="I42" s="11"/>
      <c r="J42" s="11"/>
      <c r="K42" s="11"/>
    </row>
    <row r="43" spans="1:11" x14ac:dyDescent="0.25">
      <c r="A43" s="7" t="s">
        <v>15</v>
      </c>
      <c r="B43" s="2">
        <v>8680</v>
      </c>
      <c r="C43" s="3">
        <v>8400</v>
      </c>
      <c r="D43" s="3">
        <f t="shared" si="0"/>
        <v>280</v>
      </c>
      <c r="E43" s="3">
        <f t="shared" si="1"/>
        <v>3.23</v>
      </c>
      <c r="F43" s="8">
        <v>45323</v>
      </c>
      <c r="G43" s="11">
        <f t="shared" ref="G43" si="10">AVERAGE(E43:E55)</f>
        <v>18.889230769230771</v>
      </c>
      <c r="H43" s="11">
        <f t="shared" ref="H43" si="11">MEDIAN(E43:E54)</f>
        <v>16.09</v>
      </c>
      <c r="I43" s="11">
        <f t="shared" ref="I43" si="12">MODE(ROUNDUP(E43:E55,0))</f>
        <v>7</v>
      </c>
      <c r="J43" s="11">
        <f t="shared" ref="J43" si="13">MIN(E43:E55)</f>
        <v>1.1100000000000001</v>
      </c>
      <c r="K43" s="11">
        <f t="shared" ref="K43" si="14">MAX(E43:E55)</f>
        <v>66.540000000000006</v>
      </c>
    </row>
    <row r="44" spans="1:11" x14ac:dyDescent="0.25">
      <c r="A44" s="7" t="s">
        <v>15</v>
      </c>
      <c r="B44" s="3">
        <v>8857</v>
      </c>
      <c r="C44" s="3">
        <v>7560</v>
      </c>
      <c r="D44" s="3">
        <f t="shared" si="0"/>
        <v>1297</v>
      </c>
      <c r="E44" s="3">
        <f t="shared" si="1"/>
        <v>14.65</v>
      </c>
      <c r="F44" s="8">
        <v>45352</v>
      </c>
      <c r="G44" s="11"/>
      <c r="H44" s="11"/>
      <c r="I44" s="11"/>
      <c r="J44" s="11"/>
      <c r="K44" s="11"/>
    </row>
    <row r="45" spans="1:11" x14ac:dyDescent="0.25">
      <c r="A45" s="7" t="s">
        <v>15</v>
      </c>
      <c r="B45" s="2">
        <v>8031</v>
      </c>
      <c r="C45" s="3">
        <v>6720</v>
      </c>
      <c r="D45" s="3">
        <f t="shared" si="0"/>
        <v>1311</v>
      </c>
      <c r="E45" s="3">
        <f t="shared" si="1"/>
        <v>16.330000000000002</v>
      </c>
      <c r="F45" s="8">
        <v>45383</v>
      </c>
      <c r="G45" s="11"/>
      <c r="H45" s="11"/>
      <c r="I45" s="11"/>
      <c r="J45" s="11"/>
      <c r="K45" s="11"/>
    </row>
    <row r="46" spans="1:11" x14ac:dyDescent="0.25">
      <c r="A46" s="7" t="s">
        <v>15</v>
      </c>
      <c r="B46" s="2">
        <v>8732</v>
      </c>
      <c r="C46" s="3">
        <v>7560</v>
      </c>
      <c r="D46" s="3">
        <f t="shared" si="0"/>
        <v>1172</v>
      </c>
      <c r="E46" s="3">
        <f t="shared" si="1"/>
        <v>13.43</v>
      </c>
      <c r="F46" s="8">
        <v>45413</v>
      </c>
      <c r="G46" s="11"/>
      <c r="H46" s="11"/>
      <c r="I46" s="11"/>
      <c r="J46" s="11"/>
      <c r="K46" s="11"/>
    </row>
    <row r="47" spans="1:11" x14ac:dyDescent="0.25">
      <c r="A47" s="7" t="s">
        <v>15</v>
      </c>
      <c r="B47" s="2">
        <v>8910</v>
      </c>
      <c r="C47" s="3">
        <v>7140</v>
      </c>
      <c r="D47" s="3">
        <f t="shared" si="0"/>
        <v>1770</v>
      </c>
      <c r="E47" s="3">
        <f t="shared" si="1"/>
        <v>19.87</v>
      </c>
      <c r="F47" s="8">
        <v>45444</v>
      </c>
      <c r="G47" s="11"/>
      <c r="H47" s="11"/>
      <c r="I47" s="11"/>
      <c r="J47" s="11"/>
      <c r="K47" s="11"/>
    </row>
    <row r="48" spans="1:11" x14ac:dyDescent="0.25">
      <c r="A48" s="7" t="s">
        <v>15</v>
      </c>
      <c r="B48" s="2">
        <v>9023</v>
      </c>
      <c r="C48" s="3">
        <v>8400</v>
      </c>
      <c r="D48" s="3">
        <f t="shared" si="0"/>
        <v>623</v>
      </c>
      <c r="E48" s="3">
        <f t="shared" si="1"/>
        <v>6.91</v>
      </c>
      <c r="F48" s="8">
        <v>45474</v>
      </c>
      <c r="G48" s="11"/>
      <c r="H48" s="11"/>
      <c r="I48" s="11"/>
      <c r="J48" s="11"/>
      <c r="K48" s="11"/>
    </row>
    <row r="49" spans="1:11" x14ac:dyDescent="0.25">
      <c r="A49" s="7" t="s">
        <v>15</v>
      </c>
      <c r="B49" s="2">
        <v>10773</v>
      </c>
      <c r="C49" s="3">
        <v>7560</v>
      </c>
      <c r="D49" s="3">
        <f t="shared" si="0"/>
        <v>3213</v>
      </c>
      <c r="E49" s="3">
        <f t="shared" si="1"/>
        <v>29.830000000000002</v>
      </c>
      <c r="F49" s="8">
        <v>45505</v>
      </c>
      <c r="G49" s="11"/>
      <c r="H49" s="11"/>
      <c r="I49" s="11"/>
      <c r="J49" s="11"/>
      <c r="K49" s="11"/>
    </row>
    <row r="50" spans="1:11" x14ac:dyDescent="0.25">
      <c r="A50" s="7" t="s">
        <v>15</v>
      </c>
      <c r="B50" s="2">
        <v>10039</v>
      </c>
      <c r="C50" s="3">
        <v>3360</v>
      </c>
      <c r="D50" s="3">
        <f t="shared" si="0"/>
        <v>6679</v>
      </c>
      <c r="E50" s="3">
        <f t="shared" si="1"/>
        <v>66.540000000000006</v>
      </c>
      <c r="F50" s="8">
        <v>45536</v>
      </c>
      <c r="G50" s="11"/>
      <c r="H50" s="11"/>
      <c r="I50" s="11"/>
      <c r="J50" s="11"/>
      <c r="K50" s="11"/>
    </row>
    <row r="51" spans="1:11" x14ac:dyDescent="0.25">
      <c r="A51" s="7" t="s">
        <v>15</v>
      </c>
      <c r="B51" s="2">
        <v>6452</v>
      </c>
      <c r="C51" s="3">
        <v>8400</v>
      </c>
      <c r="D51" s="3">
        <f t="shared" si="0"/>
        <v>-1948</v>
      </c>
      <c r="E51" s="3">
        <f t="shared" si="1"/>
        <v>30.200000000000003</v>
      </c>
      <c r="F51" s="8">
        <v>45566</v>
      </c>
      <c r="G51" s="11"/>
      <c r="H51" s="11"/>
      <c r="I51" s="11"/>
      <c r="J51" s="11"/>
      <c r="K51" s="11"/>
    </row>
    <row r="52" spans="1:11" x14ac:dyDescent="0.25">
      <c r="A52" s="7" t="s">
        <v>15</v>
      </c>
      <c r="B52" s="2">
        <v>7478</v>
      </c>
      <c r="C52" s="3">
        <v>5880</v>
      </c>
      <c r="D52" s="3">
        <f t="shared" si="0"/>
        <v>1598</v>
      </c>
      <c r="E52" s="3">
        <f t="shared" si="1"/>
        <v>21.37</v>
      </c>
      <c r="F52" s="8">
        <v>45597</v>
      </c>
      <c r="G52" s="11"/>
      <c r="H52" s="11"/>
      <c r="I52" s="11"/>
      <c r="J52" s="11"/>
      <c r="K52" s="11"/>
    </row>
    <row r="53" spans="1:11" x14ac:dyDescent="0.25">
      <c r="A53" s="7" t="s">
        <v>15</v>
      </c>
      <c r="B53" s="2">
        <v>4991</v>
      </c>
      <c r="C53" s="3">
        <v>4200</v>
      </c>
      <c r="D53" s="3">
        <f t="shared" si="0"/>
        <v>791</v>
      </c>
      <c r="E53" s="3">
        <f t="shared" si="1"/>
        <v>15.85</v>
      </c>
      <c r="F53" s="8">
        <v>45627</v>
      </c>
      <c r="G53" s="11"/>
      <c r="H53" s="11"/>
      <c r="I53" s="11"/>
      <c r="J53" s="11"/>
      <c r="K53" s="11"/>
    </row>
    <row r="54" spans="1:11" x14ac:dyDescent="0.25">
      <c r="A54" s="7" t="s">
        <v>15</v>
      </c>
      <c r="B54" s="2">
        <v>6795</v>
      </c>
      <c r="C54" s="3">
        <v>6720</v>
      </c>
      <c r="D54" s="3">
        <f t="shared" si="0"/>
        <v>75</v>
      </c>
      <c r="E54" s="3">
        <f t="shared" si="1"/>
        <v>1.1100000000000001</v>
      </c>
      <c r="F54" s="8">
        <v>45658</v>
      </c>
      <c r="G54" s="11"/>
      <c r="H54" s="11"/>
      <c r="I54" s="11"/>
      <c r="J54" s="11"/>
      <c r="K54" s="11"/>
    </row>
    <row r="55" spans="1:11" x14ac:dyDescent="0.25">
      <c r="A55" s="7" t="s">
        <v>15</v>
      </c>
      <c r="B55" s="2">
        <v>5823</v>
      </c>
      <c r="C55" s="3">
        <v>5460</v>
      </c>
      <c r="D55" s="3">
        <f t="shared" si="0"/>
        <v>363</v>
      </c>
      <c r="E55" s="3">
        <f t="shared" si="1"/>
        <v>6.24</v>
      </c>
      <c r="F55" s="8">
        <v>45689</v>
      </c>
      <c r="G55" s="11"/>
      <c r="H55" s="11"/>
      <c r="I55" s="11"/>
      <c r="J55" s="11"/>
      <c r="K55" s="11"/>
    </row>
    <row r="56" spans="1:11" x14ac:dyDescent="0.25">
      <c r="A56" s="7" t="s">
        <v>1</v>
      </c>
      <c r="B56" s="2">
        <v>8451</v>
      </c>
      <c r="C56" s="3">
        <v>6628</v>
      </c>
      <c r="D56" s="3">
        <f t="shared" si="0"/>
        <v>1823</v>
      </c>
      <c r="E56" s="3">
        <f t="shared" si="1"/>
        <v>21.580000000000002</v>
      </c>
      <c r="F56" s="8">
        <v>45323</v>
      </c>
      <c r="G56" s="11">
        <f t="shared" ref="G56" si="15">AVERAGE(E56:E68)</f>
        <v>18.130769230769229</v>
      </c>
      <c r="H56" s="11">
        <f t="shared" ref="H56" si="16">MEDIAN(E56:E67)</f>
        <v>17.87</v>
      </c>
      <c r="I56" s="11">
        <f t="shared" ref="I56" si="17">MODE(ROUNDUP(E56:E68,0))</f>
        <v>18</v>
      </c>
      <c r="J56" s="11">
        <f t="shared" ref="J56" si="18">MIN(E56:E68)</f>
        <v>8.6199999999999992</v>
      </c>
      <c r="K56" s="11">
        <f t="shared" ref="K56" si="19">MAX(E56:E68)</f>
        <v>29.69</v>
      </c>
    </row>
    <row r="57" spans="1:11" x14ac:dyDescent="0.25">
      <c r="A57" s="7" t="s">
        <v>1</v>
      </c>
      <c r="B57" s="3">
        <v>8809</v>
      </c>
      <c r="C57" s="3">
        <v>6984</v>
      </c>
      <c r="D57" s="3">
        <f t="shared" si="0"/>
        <v>1825</v>
      </c>
      <c r="E57" s="3">
        <f t="shared" si="1"/>
        <v>20.720000000000002</v>
      </c>
      <c r="F57" s="8">
        <v>45352</v>
      </c>
      <c r="G57" s="11"/>
      <c r="H57" s="11"/>
      <c r="I57" s="11"/>
      <c r="J57" s="11"/>
      <c r="K57" s="11"/>
    </row>
    <row r="58" spans="1:11" x14ac:dyDescent="0.25">
      <c r="A58" s="7" t="s">
        <v>1</v>
      </c>
      <c r="B58" s="2">
        <v>6688</v>
      </c>
      <c r="C58" s="3">
        <v>6112</v>
      </c>
      <c r="D58" s="3">
        <f t="shared" si="0"/>
        <v>576</v>
      </c>
      <c r="E58" s="3">
        <f t="shared" si="1"/>
        <v>8.6199999999999992</v>
      </c>
      <c r="F58" s="8">
        <v>45383</v>
      </c>
      <c r="G58" s="11"/>
      <c r="H58" s="11"/>
      <c r="I58" s="11"/>
      <c r="J58" s="11"/>
      <c r="K58" s="11"/>
    </row>
    <row r="59" spans="1:11" x14ac:dyDescent="0.25">
      <c r="A59" s="7" t="s">
        <v>1</v>
      </c>
      <c r="B59" s="2">
        <v>9384</v>
      </c>
      <c r="C59" s="3">
        <v>7296</v>
      </c>
      <c r="D59" s="3">
        <f t="shared" si="0"/>
        <v>2088</v>
      </c>
      <c r="E59" s="3">
        <f t="shared" si="1"/>
        <v>22.26</v>
      </c>
      <c r="F59" s="8">
        <v>45413</v>
      </c>
      <c r="G59" s="11"/>
      <c r="H59" s="11"/>
      <c r="I59" s="11"/>
      <c r="J59" s="11"/>
      <c r="K59" s="11"/>
    </row>
    <row r="60" spans="1:11" x14ac:dyDescent="0.25">
      <c r="A60" s="7" t="s">
        <v>1</v>
      </c>
      <c r="B60" s="2">
        <v>8877</v>
      </c>
      <c r="C60" s="3">
        <v>7296</v>
      </c>
      <c r="D60" s="3">
        <f t="shared" si="0"/>
        <v>1581</v>
      </c>
      <c r="E60" s="3">
        <f t="shared" si="1"/>
        <v>17.82</v>
      </c>
      <c r="F60" s="8">
        <v>45444</v>
      </c>
      <c r="G60" s="11"/>
      <c r="H60" s="11"/>
      <c r="I60" s="11"/>
      <c r="J60" s="11"/>
      <c r="K60" s="11"/>
    </row>
    <row r="61" spans="1:11" x14ac:dyDescent="0.25">
      <c r="A61" s="7" t="s">
        <v>1</v>
      </c>
      <c r="B61" s="2">
        <v>9664</v>
      </c>
      <c r="C61" s="3">
        <v>8100</v>
      </c>
      <c r="D61" s="3">
        <f t="shared" si="0"/>
        <v>1564</v>
      </c>
      <c r="E61" s="3">
        <f t="shared" si="1"/>
        <v>16.190000000000001</v>
      </c>
      <c r="F61" s="8">
        <v>45474</v>
      </c>
      <c r="G61" s="11"/>
      <c r="H61" s="11"/>
      <c r="I61" s="11"/>
      <c r="J61" s="11"/>
      <c r="K61" s="11"/>
    </row>
    <row r="62" spans="1:11" x14ac:dyDescent="0.25">
      <c r="A62" s="7" t="s">
        <v>1</v>
      </c>
      <c r="B62" s="2">
        <v>10933</v>
      </c>
      <c r="C62" s="3">
        <v>7688</v>
      </c>
      <c r="D62" s="3">
        <f t="shared" si="0"/>
        <v>3245</v>
      </c>
      <c r="E62" s="3">
        <f t="shared" si="1"/>
        <v>29.69</v>
      </c>
      <c r="F62" s="8">
        <v>45505</v>
      </c>
      <c r="G62" s="11"/>
      <c r="H62" s="11"/>
      <c r="I62" s="11"/>
      <c r="J62" s="11"/>
      <c r="K62" s="11"/>
    </row>
    <row r="63" spans="1:11" x14ac:dyDescent="0.25">
      <c r="A63" s="7" t="s">
        <v>1</v>
      </c>
      <c r="B63" s="2">
        <v>10064</v>
      </c>
      <c r="C63" s="3">
        <v>7284</v>
      </c>
      <c r="D63" s="3">
        <f t="shared" si="0"/>
        <v>2780</v>
      </c>
      <c r="E63" s="3">
        <f t="shared" si="1"/>
        <v>27.630000000000003</v>
      </c>
      <c r="F63" s="8">
        <v>45536</v>
      </c>
      <c r="G63" s="11"/>
      <c r="H63" s="11"/>
      <c r="I63" s="11"/>
      <c r="J63" s="11"/>
      <c r="K63" s="11"/>
    </row>
    <row r="64" spans="1:11" x14ac:dyDescent="0.25">
      <c r="A64" s="7" t="s">
        <v>1</v>
      </c>
      <c r="B64" s="2">
        <v>6614</v>
      </c>
      <c r="C64" s="3">
        <v>5712</v>
      </c>
      <c r="D64" s="3">
        <f t="shared" si="0"/>
        <v>902</v>
      </c>
      <c r="E64" s="3">
        <f t="shared" si="1"/>
        <v>13.64</v>
      </c>
      <c r="F64" s="8">
        <v>45566</v>
      </c>
      <c r="G64" s="11"/>
      <c r="H64" s="11"/>
      <c r="I64" s="11"/>
      <c r="J64" s="11"/>
      <c r="K64" s="11"/>
    </row>
    <row r="65" spans="1:11" x14ac:dyDescent="0.25">
      <c r="A65" s="7" t="s">
        <v>1</v>
      </c>
      <c r="B65" s="2">
        <v>7211</v>
      </c>
      <c r="C65" s="3">
        <v>6208</v>
      </c>
      <c r="D65" s="3">
        <f t="shared" si="0"/>
        <v>1003</v>
      </c>
      <c r="E65" s="3">
        <f t="shared" si="1"/>
        <v>13.91</v>
      </c>
      <c r="F65" s="8">
        <v>45597</v>
      </c>
      <c r="G65" s="11"/>
      <c r="H65" s="11"/>
      <c r="I65" s="11"/>
      <c r="J65" s="11"/>
      <c r="K65" s="11"/>
    </row>
    <row r="66" spans="1:11" x14ac:dyDescent="0.25">
      <c r="A66" s="7" t="s">
        <v>1</v>
      </c>
      <c r="B66" s="2">
        <v>7685</v>
      </c>
      <c r="C66" s="3">
        <v>6308</v>
      </c>
      <c r="D66" s="3">
        <f t="shared" si="0"/>
        <v>1377</v>
      </c>
      <c r="E66" s="3">
        <f t="shared" si="1"/>
        <v>17.920000000000002</v>
      </c>
      <c r="F66" s="8">
        <v>45627</v>
      </c>
      <c r="G66" s="11"/>
      <c r="H66" s="11"/>
      <c r="I66" s="11"/>
      <c r="J66" s="11"/>
      <c r="K66" s="11"/>
    </row>
    <row r="67" spans="1:11" x14ac:dyDescent="0.25">
      <c r="A67" s="7" t="s">
        <v>1</v>
      </c>
      <c r="B67" s="2">
        <v>7728</v>
      </c>
      <c r="C67" s="3">
        <v>6440</v>
      </c>
      <c r="D67" s="3">
        <f t="shared" si="0"/>
        <v>1288</v>
      </c>
      <c r="E67" s="3">
        <f t="shared" si="1"/>
        <v>16.670000000000002</v>
      </c>
      <c r="F67" s="8">
        <v>45658</v>
      </c>
      <c r="G67" s="11"/>
      <c r="H67" s="11"/>
      <c r="I67" s="11"/>
      <c r="J67" s="11"/>
      <c r="K67" s="11"/>
    </row>
    <row r="68" spans="1:11" x14ac:dyDescent="0.25">
      <c r="A68" s="7" t="s">
        <v>1</v>
      </c>
      <c r="B68" s="2">
        <v>6315</v>
      </c>
      <c r="C68" s="3">
        <v>5744</v>
      </c>
      <c r="D68" s="3">
        <f t="shared" ref="D68:D131" si="20">B68-C68</f>
        <v>571</v>
      </c>
      <c r="E68" s="3">
        <f t="shared" ref="E68:E131" si="21">ABS(ROUNDUP(D68/B68*100,2))</f>
        <v>9.0499999999999989</v>
      </c>
      <c r="F68" s="8">
        <v>45689</v>
      </c>
      <c r="G68" s="11"/>
      <c r="H68" s="11"/>
      <c r="I68" s="11"/>
      <c r="J68" s="11"/>
      <c r="K68" s="11"/>
    </row>
    <row r="69" spans="1:11" x14ac:dyDescent="0.25">
      <c r="A69" s="7" t="s">
        <v>7</v>
      </c>
      <c r="B69" s="2">
        <v>8451</v>
      </c>
      <c r="C69" s="3">
        <v>6416</v>
      </c>
      <c r="D69" s="3">
        <f t="shared" si="20"/>
        <v>2035</v>
      </c>
      <c r="E69" s="3">
        <f t="shared" si="21"/>
        <v>24.080000000000002</v>
      </c>
      <c r="F69" s="8">
        <v>45323</v>
      </c>
      <c r="G69" s="11">
        <f t="shared" ref="G69" si="22">AVERAGE(E69:E81)</f>
        <v>18.033076923076919</v>
      </c>
      <c r="H69" s="11">
        <f t="shared" ref="H69" si="23">MEDIAN(E69:E80)</f>
        <v>17.685000000000002</v>
      </c>
      <c r="I69" s="11">
        <f t="shared" ref="I69" si="24">MODE(ROUNDUP(E69:E81,0))</f>
        <v>18</v>
      </c>
      <c r="J69" s="11">
        <f t="shared" ref="J69" si="25">MIN(E69:E81)</f>
        <v>8.74</v>
      </c>
      <c r="K69" s="11">
        <f t="shared" ref="K69" si="26">MAX(E69:E81)</f>
        <v>29.5</v>
      </c>
    </row>
    <row r="70" spans="1:11" x14ac:dyDescent="0.25">
      <c r="A70" s="7" t="s">
        <v>7</v>
      </c>
      <c r="B70" s="3">
        <v>8809</v>
      </c>
      <c r="C70" s="3">
        <v>7000</v>
      </c>
      <c r="D70" s="3">
        <f t="shared" si="20"/>
        <v>1809</v>
      </c>
      <c r="E70" s="3">
        <f t="shared" si="21"/>
        <v>20.540000000000003</v>
      </c>
      <c r="F70" s="8">
        <v>45352</v>
      </c>
      <c r="G70" s="11"/>
      <c r="H70" s="11"/>
      <c r="I70" s="11"/>
      <c r="J70" s="11"/>
      <c r="K70" s="11"/>
    </row>
    <row r="71" spans="1:11" x14ac:dyDescent="0.25">
      <c r="A71" s="7" t="s">
        <v>7</v>
      </c>
      <c r="B71" s="2">
        <v>6688</v>
      </c>
      <c r="C71" s="3">
        <v>6104</v>
      </c>
      <c r="D71" s="3">
        <f t="shared" si="20"/>
        <v>584</v>
      </c>
      <c r="E71" s="3">
        <f t="shared" si="21"/>
        <v>8.74</v>
      </c>
      <c r="F71" s="8">
        <v>45383</v>
      </c>
      <c r="G71" s="11"/>
      <c r="H71" s="11"/>
      <c r="I71" s="11"/>
      <c r="J71" s="11"/>
      <c r="K71" s="11"/>
    </row>
    <row r="72" spans="1:11" x14ac:dyDescent="0.25">
      <c r="A72" s="7" t="s">
        <v>7</v>
      </c>
      <c r="B72" s="2">
        <v>9384</v>
      </c>
      <c r="C72" s="3">
        <v>7296</v>
      </c>
      <c r="D72" s="3">
        <f t="shared" si="20"/>
        <v>2088</v>
      </c>
      <c r="E72" s="3">
        <f t="shared" si="21"/>
        <v>22.26</v>
      </c>
      <c r="F72" s="8">
        <v>45413</v>
      </c>
      <c r="G72" s="11"/>
      <c r="H72" s="11"/>
      <c r="I72" s="11"/>
      <c r="J72" s="11"/>
      <c r="K72" s="11"/>
    </row>
    <row r="73" spans="1:11" x14ac:dyDescent="0.25">
      <c r="A73" s="7" t="s">
        <v>7</v>
      </c>
      <c r="B73" s="2">
        <v>8877</v>
      </c>
      <c r="C73" s="3">
        <v>7328</v>
      </c>
      <c r="D73" s="3">
        <f t="shared" si="20"/>
        <v>1549</v>
      </c>
      <c r="E73" s="3">
        <f t="shared" si="21"/>
        <v>17.450000000000003</v>
      </c>
      <c r="F73" s="8">
        <v>45444</v>
      </c>
      <c r="G73" s="11"/>
      <c r="H73" s="11"/>
      <c r="I73" s="11"/>
      <c r="J73" s="11"/>
      <c r="K73" s="11"/>
    </row>
    <row r="74" spans="1:11" x14ac:dyDescent="0.25">
      <c r="A74" s="7" t="s">
        <v>7</v>
      </c>
      <c r="B74" s="2">
        <v>9664</v>
      </c>
      <c r="C74" s="3">
        <v>8100</v>
      </c>
      <c r="D74" s="3">
        <f t="shared" si="20"/>
        <v>1564</v>
      </c>
      <c r="E74" s="3">
        <f t="shared" si="21"/>
        <v>16.190000000000001</v>
      </c>
      <c r="F74" s="8">
        <v>45474</v>
      </c>
      <c r="G74" s="11"/>
      <c r="H74" s="11"/>
      <c r="I74" s="11"/>
      <c r="J74" s="11"/>
      <c r="K74" s="11"/>
    </row>
    <row r="75" spans="1:11" x14ac:dyDescent="0.25">
      <c r="A75" s="7" t="s">
        <v>7</v>
      </c>
      <c r="B75" s="2">
        <v>10933</v>
      </c>
      <c r="C75" s="3">
        <v>7708</v>
      </c>
      <c r="D75" s="3">
        <f t="shared" si="20"/>
        <v>3225</v>
      </c>
      <c r="E75" s="3">
        <f t="shared" si="21"/>
        <v>29.5</v>
      </c>
      <c r="F75" s="8">
        <v>45505</v>
      </c>
      <c r="G75" s="11"/>
      <c r="H75" s="11"/>
      <c r="I75" s="11"/>
      <c r="J75" s="11"/>
      <c r="K75" s="11"/>
    </row>
    <row r="76" spans="1:11" x14ac:dyDescent="0.25">
      <c r="A76" s="7" t="s">
        <v>7</v>
      </c>
      <c r="B76" s="2">
        <v>10064</v>
      </c>
      <c r="C76" s="3">
        <v>7284</v>
      </c>
      <c r="D76" s="3">
        <f t="shared" si="20"/>
        <v>2780</v>
      </c>
      <c r="E76" s="3">
        <f t="shared" si="21"/>
        <v>27.630000000000003</v>
      </c>
      <c r="F76" s="8">
        <v>45536</v>
      </c>
      <c r="G76" s="11"/>
      <c r="H76" s="11"/>
      <c r="I76" s="11"/>
      <c r="J76" s="11"/>
      <c r="K76" s="11"/>
    </row>
    <row r="77" spans="1:11" x14ac:dyDescent="0.25">
      <c r="A77" s="7" t="s">
        <v>7</v>
      </c>
      <c r="B77" s="2">
        <v>6614</v>
      </c>
      <c r="C77" s="3">
        <v>5712</v>
      </c>
      <c r="D77" s="3">
        <f t="shared" si="20"/>
        <v>902</v>
      </c>
      <c r="E77" s="3">
        <f t="shared" si="21"/>
        <v>13.64</v>
      </c>
      <c r="F77" s="8">
        <v>45566</v>
      </c>
      <c r="G77" s="11"/>
      <c r="H77" s="11"/>
      <c r="I77" s="11"/>
      <c r="J77" s="11"/>
      <c r="K77" s="11"/>
    </row>
    <row r="78" spans="1:11" x14ac:dyDescent="0.25">
      <c r="A78" s="7" t="s">
        <v>7</v>
      </c>
      <c r="B78" s="2">
        <v>7211</v>
      </c>
      <c r="C78" s="3">
        <v>6208</v>
      </c>
      <c r="D78" s="3">
        <f t="shared" si="20"/>
        <v>1003</v>
      </c>
      <c r="E78" s="3">
        <f t="shared" si="21"/>
        <v>13.91</v>
      </c>
      <c r="F78" s="8">
        <v>45597</v>
      </c>
      <c r="G78" s="11"/>
      <c r="H78" s="11"/>
      <c r="I78" s="11"/>
      <c r="J78" s="11"/>
      <c r="K78" s="11"/>
    </row>
    <row r="79" spans="1:11" x14ac:dyDescent="0.25">
      <c r="A79" s="7" t="s">
        <v>7</v>
      </c>
      <c r="B79" s="2">
        <v>7685</v>
      </c>
      <c r="C79" s="3">
        <v>6308</v>
      </c>
      <c r="D79" s="3">
        <f t="shared" si="20"/>
        <v>1377</v>
      </c>
      <c r="E79" s="3">
        <f t="shared" si="21"/>
        <v>17.920000000000002</v>
      </c>
      <c r="F79" s="8">
        <v>45627</v>
      </c>
      <c r="G79" s="11"/>
      <c r="H79" s="11"/>
      <c r="I79" s="11"/>
      <c r="J79" s="11"/>
      <c r="K79" s="11"/>
    </row>
    <row r="80" spans="1:11" x14ac:dyDescent="0.25">
      <c r="A80" s="7" t="s">
        <v>7</v>
      </c>
      <c r="B80" s="2">
        <v>7728</v>
      </c>
      <c r="C80" s="3">
        <v>6732</v>
      </c>
      <c r="D80" s="3">
        <f t="shared" si="20"/>
        <v>996</v>
      </c>
      <c r="E80" s="3">
        <f t="shared" si="21"/>
        <v>12.89</v>
      </c>
      <c r="F80" s="8">
        <v>45658</v>
      </c>
      <c r="G80" s="11"/>
      <c r="H80" s="11"/>
      <c r="I80" s="11"/>
      <c r="J80" s="11"/>
      <c r="K80" s="11"/>
    </row>
    <row r="81" spans="1:11" x14ac:dyDescent="0.25">
      <c r="A81" s="7" t="s">
        <v>7</v>
      </c>
      <c r="B81" s="2">
        <v>6315</v>
      </c>
      <c r="C81" s="3">
        <v>5704</v>
      </c>
      <c r="D81" s="3">
        <f t="shared" si="20"/>
        <v>611</v>
      </c>
      <c r="E81" s="3">
        <f t="shared" si="21"/>
        <v>9.68</v>
      </c>
      <c r="F81" s="8">
        <v>45689</v>
      </c>
      <c r="G81" s="11"/>
      <c r="H81" s="11"/>
      <c r="I81" s="11"/>
      <c r="J81" s="11"/>
      <c r="K81" s="11"/>
    </row>
    <row r="82" spans="1:11" x14ac:dyDescent="0.25">
      <c r="A82" s="7" t="s">
        <v>2</v>
      </c>
      <c r="B82" s="2">
        <v>8451</v>
      </c>
      <c r="C82" s="3">
        <v>6630</v>
      </c>
      <c r="D82" s="3">
        <f t="shared" si="20"/>
        <v>1821</v>
      </c>
      <c r="E82" s="3">
        <f t="shared" si="21"/>
        <v>21.55</v>
      </c>
      <c r="F82" s="8">
        <v>45323</v>
      </c>
      <c r="G82" s="11">
        <f t="shared" ref="G82" si="27">AVERAGE(E82:E94)</f>
        <v>18.041538461538462</v>
      </c>
      <c r="H82" s="11">
        <f t="shared" ref="H82" si="28">MEDIAN(E82:E93)</f>
        <v>17.865000000000002</v>
      </c>
      <c r="I82" s="11">
        <f t="shared" ref="I82" si="29">MODE(ROUNDUP(E82:E94,0))</f>
        <v>22</v>
      </c>
      <c r="J82" s="11">
        <f t="shared" ref="J82" si="30">MIN(E82:E94)</f>
        <v>8.7099999999999991</v>
      </c>
      <c r="K82" s="11">
        <f t="shared" ref="K82" si="31">MAX(E82:E94)</f>
        <v>29.44</v>
      </c>
    </row>
    <row r="83" spans="1:11" x14ac:dyDescent="0.25">
      <c r="A83" s="7" t="s">
        <v>2</v>
      </c>
      <c r="B83" s="3">
        <v>8809</v>
      </c>
      <c r="C83" s="3">
        <v>6995</v>
      </c>
      <c r="D83" s="3">
        <f t="shared" si="20"/>
        <v>1814</v>
      </c>
      <c r="E83" s="3">
        <f t="shared" si="21"/>
        <v>20.6</v>
      </c>
      <c r="F83" s="8">
        <v>45352</v>
      </c>
      <c r="G83" s="11"/>
      <c r="H83" s="11"/>
      <c r="I83" s="11"/>
      <c r="J83" s="11"/>
      <c r="K83" s="11"/>
    </row>
    <row r="84" spans="1:11" x14ac:dyDescent="0.25">
      <c r="A84" s="7" t="s">
        <v>2</v>
      </c>
      <c r="B84" s="2">
        <v>6688</v>
      </c>
      <c r="C84" s="3">
        <v>6095</v>
      </c>
      <c r="D84" s="3">
        <f t="shared" si="20"/>
        <v>593</v>
      </c>
      <c r="E84" s="3">
        <f t="shared" si="21"/>
        <v>8.8699999999999992</v>
      </c>
      <c r="F84" s="8">
        <v>45383</v>
      </c>
      <c r="G84" s="11"/>
      <c r="H84" s="11"/>
      <c r="I84" s="11"/>
      <c r="J84" s="11"/>
      <c r="K84" s="11"/>
    </row>
    <row r="85" spans="1:11" x14ac:dyDescent="0.25">
      <c r="A85" s="7" t="s">
        <v>2</v>
      </c>
      <c r="B85" s="2">
        <v>9384</v>
      </c>
      <c r="C85" s="3">
        <v>7320</v>
      </c>
      <c r="D85" s="3">
        <f t="shared" si="20"/>
        <v>2064</v>
      </c>
      <c r="E85" s="3">
        <f t="shared" si="21"/>
        <v>22</v>
      </c>
      <c r="F85" s="8">
        <v>45413</v>
      </c>
      <c r="G85" s="11"/>
      <c r="H85" s="11"/>
      <c r="I85" s="11"/>
      <c r="J85" s="11"/>
      <c r="K85" s="11"/>
    </row>
    <row r="86" spans="1:11" x14ac:dyDescent="0.25">
      <c r="A86" s="7" t="s">
        <v>2</v>
      </c>
      <c r="B86" s="2">
        <v>8877</v>
      </c>
      <c r="C86" s="3">
        <v>7295</v>
      </c>
      <c r="D86" s="3">
        <f t="shared" si="20"/>
        <v>1582</v>
      </c>
      <c r="E86" s="3">
        <f t="shared" si="21"/>
        <v>17.830000000000002</v>
      </c>
      <c r="F86" s="8">
        <v>45444</v>
      </c>
      <c r="G86" s="11"/>
      <c r="H86" s="11"/>
      <c r="I86" s="11"/>
      <c r="J86" s="11"/>
      <c r="K86" s="11"/>
    </row>
    <row r="87" spans="1:11" x14ac:dyDescent="0.25">
      <c r="A87" s="7" t="s">
        <v>2</v>
      </c>
      <c r="B87" s="2">
        <v>9664</v>
      </c>
      <c r="C87" s="3">
        <v>8100</v>
      </c>
      <c r="D87" s="3">
        <f t="shared" si="20"/>
        <v>1564</v>
      </c>
      <c r="E87" s="3">
        <f t="shared" si="21"/>
        <v>16.190000000000001</v>
      </c>
      <c r="F87" s="8">
        <v>45474</v>
      </c>
      <c r="G87" s="11"/>
      <c r="H87" s="11"/>
      <c r="I87" s="11"/>
      <c r="J87" s="11"/>
      <c r="K87" s="11"/>
    </row>
    <row r="88" spans="1:11" x14ac:dyDescent="0.25">
      <c r="A88" s="7" t="s">
        <v>2</v>
      </c>
      <c r="B88" s="2">
        <v>10933</v>
      </c>
      <c r="C88" s="3">
        <v>7715</v>
      </c>
      <c r="D88" s="3">
        <f t="shared" si="20"/>
        <v>3218</v>
      </c>
      <c r="E88" s="3">
        <f t="shared" si="21"/>
        <v>29.44</v>
      </c>
      <c r="F88" s="8">
        <v>45505</v>
      </c>
      <c r="G88" s="11"/>
      <c r="H88" s="11"/>
      <c r="I88" s="11"/>
      <c r="J88" s="11"/>
      <c r="K88" s="11"/>
    </row>
    <row r="89" spans="1:11" x14ac:dyDescent="0.25">
      <c r="A89" s="7" t="s">
        <v>2</v>
      </c>
      <c r="B89" s="2">
        <v>10064</v>
      </c>
      <c r="C89" s="3">
        <v>7285</v>
      </c>
      <c r="D89" s="3">
        <f t="shared" si="20"/>
        <v>2779</v>
      </c>
      <c r="E89" s="3">
        <f t="shared" si="21"/>
        <v>27.62</v>
      </c>
      <c r="F89" s="8">
        <v>45536</v>
      </c>
      <c r="G89" s="11"/>
      <c r="H89" s="11"/>
      <c r="I89" s="11"/>
      <c r="J89" s="11"/>
      <c r="K89" s="11"/>
    </row>
    <row r="90" spans="1:11" x14ac:dyDescent="0.25">
      <c r="A90" s="7" t="s">
        <v>2</v>
      </c>
      <c r="B90" s="2">
        <v>6614</v>
      </c>
      <c r="C90" s="3">
        <v>5715</v>
      </c>
      <c r="D90" s="3">
        <f t="shared" si="20"/>
        <v>899</v>
      </c>
      <c r="E90" s="3">
        <f t="shared" si="21"/>
        <v>13.6</v>
      </c>
      <c r="F90" s="8">
        <v>45566</v>
      </c>
      <c r="G90" s="11"/>
      <c r="H90" s="11"/>
      <c r="I90" s="11"/>
      <c r="J90" s="11"/>
      <c r="K90" s="11"/>
    </row>
    <row r="91" spans="1:11" x14ac:dyDescent="0.25">
      <c r="A91" s="7" t="s">
        <v>2</v>
      </c>
      <c r="B91" s="2">
        <v>7211</v>
      </c>
      <c r="C91" s="3">
        <v>6215</v>
      </c>
      <c r="D91" s="3">
        <f t="shared" si="20"/>
        <v>996</v>
      </c>
      <c r="E91" s="3">
        <f t="shared" si="21"/>
        <v>13.82</v>
      </c>
      <c r="F91" s="8">
        <v>45597</v>
      </c>
      <c r="G91" s="11"/>
      <c r="H91" s="11"/>
      <c r="I91" s="11"/>
      <c r="J91" s="11"/>
      <c r="K91" s="11"/>
    </row>
    <row r="92" spans="1:11" x14ac:dyDescent="0.25">
      <c r="A92" s="7" t="s">
        <v>2</v>
      </c>
      <c r="B92" s="2">
        <v>7685</v>
      </c>
      <c r="C92" s="3">
        <v>6310</v>
      </c>
      <c r="D92" s="3">
        <f t="shared" si="20"/>
        <v>1375</v>
      </c>
      <c r="E92" s="3">
        <f t="shared" si="21"/>
        <v>17.900000000000002</v>
      </c>
      <c r="F92" s="8">
        <v>45627</v>
      </c>
      <c r="G92" s="11"/>
      <c r="H92" s="11"/>
      <c r="I92" s="11"/>
      <c r="J92" s="11"/>
      <c r="K92" s="11"/>
    </row>
    <row r="93" spans="1:11" x14ac:dyDescent="0.25">
      <c r="A93" s="7" t="s">
        <v>2</v>
      </c>
      <c r="B93" s="2">
        <v>7728</v>
      </c>
      <c r="C93" s="3">
        <v>6460</v>
      </c>
      <c r="D93" s="3">
        <f t="shared" si="20"/>
        <v>1268</v>
      </c>
      <c r="E93" s="3">
        <f t="shared" si="21"/>
        <v>16.41</v>
      </c>
      <c r="F93" s="8">
        <v>45658</v>
      </c>
      <c r="G93" s="11"/>
      <c r="H93" s="11"/>
      <c r="I93" s="11"/>
      <c r="J93" s="11"/>
      <c r="K93" s="11"/>
    </row>
    <row r="94" spans="1:11" x14ac:dyDescent="0.25">
      <c r="A94" s="7" t="s">
        <v>2</v>
      </c>
      <c r="B94" s="2">
        <v>6315</v>
      </c>
      <c r="C94" s="3">
        <v>5765</v>
      </c>
      <c r="D94" s="3">
        <f t="shared" si="20"/>
        <v>550</v>
      </c>
      <c r="E94" s="3">
        <f t="shared" si="21"/>
        <v>8.7099999999999991</v>
      </c>
      <c r="F94" s="8">
        <v>45689</v>
      </c>
      <c r="G94" s="11"/>
      <c r="H94" s="11"/>
      <c r="I94" s="11"/>
      <c r="J94" s="11"/>
      <c r="K94" s="11"/>
    </row>
    <row r="95" spans="1:11" x14ac:dyDescent="0.25">
      <c r="A95" s="7" t="s">
        <v>13</v>
      </c>
      <c r="B95" s="2">
        <v>9986</v>
      </c>
      <c r="C95" s="3">
        <v>2400</v>
      </c>
      <c r="D95" s="3">
        <f t="shared" si="20"/>
        <v>7586</v>
      </c>
      <c r="E95" s="3">
        <f t="shared" si="21"/>
        <v>75.97</v>
      </c>
      <c r="F95" s="8">
        <v>45323</v>
      </c>
      <c r="G95" s="11">
        <f t="shared" ref="G95" si="32">AVERAGE(E95:E107)</f>
        <v>32.737692307692306</v>
      </c>
      <c r="H95" s="11">
        <f t="shared" ref="H95" si="33">MEDIAN(E95:E106)</f>
        <v>34.129999999999995</v>
      </c>
      <c r="I95" s="11" t="e">
        <f t="shared" ref="I95" si="34">MODE(ROUNDUP(E95:E107,0))</f>
        <v>#N/A</v>
      </c>
      <c r="J95" s="11">
        <f t="shared" ref="J95" si="35">MIN(E95:E107)</f>
        <v>1</v>
      </c>
      <c r="K95" s="11">
        <f t="shared" ref="K95" si="36">MAX(E95:E107)</f>
        <v>75.97</v>
      </c>
    </row>
    <row r="96" spans="1:11" x14ac:dyDescent="0.25">
      <c r="A96" s="7" t="s">
        <v>13</v>
      </c>
      <c r="B96" s="3">
        <v>3320</v>
      </c>
      <c r="C96" s="3">
        <v>2880</v>
      </c>
      <c r="D96" s="3">
        <f t="shared" si="20"/>
        <v>440</v>
      </c>
      <c r="E96" s="3">
        <f t="shared" si="21"/>
        <v>13.26</v>
      </c>
      <c r="F96" s="8">
        <v>45352</v>
      </c>
      <c r="G96" s="11"/>
      <c r="H96" s="11"/>
      <c r="I96" s="11"/>
      <c r="J96" s="11"/>
      <c r="K96" s="11"/>
    </row>
    <row r="97" spans="1:11" x14ac:dyDescent="0.25">
      <c r="A97" s="7" t="s">
        <v>13</v>
      </c>
      <c r="B97" s="2">
        <v>3179</v>
      </c>
      <c r="C97" s="3">
        <v>2400</v>
      </c>
      <c r="D97" s="3">
        <f t="shared" si="20"/>
        <v>779</v>
      </c>
      <c r="E97" s="3">
        <f t="shared" si="21"/>
        <v>24.51</v>
      </c>
      <c r="F97" s="8">
        <v>45383</v>
      </c>
      <c r="G97" s="11"/>
      <c r="H97" s="11"/>
      <c r="I97" s="11"/>
      <c r="J97" s="11"/>
      <c r="K97" s="11"/>
    </row>
    <row r="98" spans="1:11" x14ac:dyDescent="0.25">
      <c r="A98" s="7" t="s">
        <v>13</v>
      </c>
      <c r="B98" s="2">
        <v>3307</v>
      </c>
      <c r="C98" s="3">
        <v>2880</v>
      </c>
      <c r="D98" s="3">
        <f t="shared" si="20"/>
        <v>427</v>
      </c>
      <c r="E98" s="3">
        <f t="shared" si="21"/>
        <v>12.92</v>
      </c>
      <c r="F98" s="8">
        <v>45413</v>
      </c>
      <c r="G98" s="11"/>
      <c r="H98" s="11"/>
      <c r="I98" s="11"/>
      <c r="J98" s="11"/>
      <c r="K98" s="11"/>
    </row>
    <row r="99" spans="1:11" x14ac:dyDescent="0.25">
      <c r="A99" s="7" t="s">
        <v>13</v>
      </c>
      <c r="B99" s="2">
        <v>2778</v>
      </c>
      <c r="C99" s="3">
        <v>1440</v>
      </c>
      <c r="D99" s="3">
        <f t="shared" si="20"/>
        <v>1338</v>
      </c>
      <c r="E99" s="3">
        <f t="shared" si="21"/>
        <v>48.169999999999995</v>
      </c>
      <c r="F99" s="8">
        <v>45444</v>
      </c>
      <c r="G99" s="11"/>
      <c r="H99" s="11"/>
      <c r="I99" s="11"/>
      <c r="J99" s="11"/>
      <c r="K99" s="11"/>
    </row>
    <row r="100" spans="1:11" x14ac:dyDescent="0.25">
      <c r="A100" s="7" t="s">
        <v>13</v>
      </c>
      <c r="B100" s="2">
        <v>3709</v>
      </c>
      <c r="C100" s="3">
        <v>3840</v>
      </c>
      <c r="D100" s="3">
        <f t="shared" si="20"/>
        <v>-131</v>
      </c>
      <c r="E100" s="3">
        <f t="shared" si="21"/>
        <v>3.5399999999999996</v>
      </c>
      <c r="F100" s="8">
        <v>45474</v>
      </c>
      <c r="G100" s="11"/>
      <c r="H100" s="11"/>
      <c r="I100" s="11"/>
      <c r="J100" s="11"/>
      <c r="K100" s="11"/>
    </row>
    <row r="101" spans="1:11" x14ac:dyDescent="0.25">
      <c r="A101" s="7" t="s">
        <v>13</v>
      </c>
      <c r="B101" s="2">
        <v>4793</v>
      </c>
      <c r="C101" s="3">
        <v>2400</v>
      </c>
      <c r="D101" s="3">
        <f t="shared" si="20"/>
        <v>2393</v>
      </c>
      <c r="E101" s="3">
        <f t="shared" si="21"/>
        <v>49.93</v>
      </c>
      <c r="F101" s="8">
        <v>45505</v>
      </c>
      <c r="G101" s="11"/>
      <c r="H101" s="11"/>
      <c r="I101" s="11"/>
      <c r="J101" s="11"/>
      <c r="K101" s="11"/>
    </row>
    <row r="102" spans="1:11" x14ac:dyDescent="0.25">
      <c r="A102" s="7" t="s">
        <v>13</v>
      </c>
      <c r="B102" s="2">
        <v>4497</v>
      </c>
      <c r="C102" s="3">
        <v>2880</v>
      </c>
      <c r="D102" s="3">
        <f t="shared" si="20"/>
        <v>1617</v>
      </c>
      <c r="E102" s="3">
        <f t="shared" si="21"/>
        <v>35.96</v>
      </c>
      <c r="F102" s="8">
        <v>45536</v>
      </c>
      <c r="G102" s="11"/>
      <c r="H102" s="11"/>
      <c r="I102" s="11"/>
      <c r="J102" s="11"/>
      <c r="K102" s="11"/>
    </row>
    <row r="103" spans="1:11" x14ac:dyDescent="0.25">
      <c r="A103" s="7" t="s">
        <v>13</v>
      </c>
      <c r="B103" s="2">
        <v>3545</v>
      </c>
      <c r="C103" s="3">
        <v>2400</v>
      </c>
      <c r="D103" s="3">
        <f t="shared" si="20"/>
        <v>1145</v>
      </c>
      <c r="E103" s="3">
        <f t="shared" si="21"/>
        <v>32.299999999999997</v>
      </c>
      <c r="F103" s="8">
        <v>45566</v>
      </c>
      <c r="G103" s="11"/>
      <c r="H103" s="11"/>
      <c r="I103" s="11"/>
      <c r="J103" s="11"/>
      <c r="K103" s="11"/>
    </row>
    <row r="104" spans="1:11" x14ac:dyDescent="0.25">
      <c r="A104" s="7" t="s">
        <v>13</v>
      </c>
      <c r="B104" s="2">
        <v>3206</v>
      </c>
      <c r="C104" s="3">
        <v>1440</v>
      </c>
      <c r="D104" s="3">
        <f t="shared" si="20"/>
        <v>1766</v>
      </c>
      <c r="E104" s="3">
        <f t="shared" si="21"/>
        <v>55.089999999999996</v>
      </c>
      <c r="F104" s="8">
        <v>45597</v>
      </c>
      <c r="G104" s="11"/>
      <c r="H104" s="11"/>
      <c r="I104" s="11"/>
      <c r="J104" s="11"/>
      <c r="K104" s="11"/>
    </row>
    <row r="105" spans="1:11" x14ac:dyDescent="0.25">
      <c r="A105" s="7" t="s">
        <v>13</v>
      </c>
      <c r="B105" s="2">
        <v>4477</v>
      </c>
      <c r="C105" s="3">
        <v>2400</v>
      </c>
      <c r="D105" s="3">
        <f t="shared" si="20"/>
        <v>2077</v>
      </c>
      <c r="E105" s="3">
        <f t="shared" si="21"/>
        <v>46.4</v>
      </c>
      <c r="F105" s="8">
        <v>45627</v>
      </c>
      <c r="G105" s="11"/>
      <c r="H105" s="11"/>
      <c r="I105" s="11"/>
      <c r="J105" s="11"/>
      <c r="K105" s="11"/>
    </row>
    <row r="106" spans="1:11" x14ac:dyDescent="0.25">
      <c r="A106" s="7" t="s">
        <v>13</v>
      </c>
      <c r="B106" s="2">
        <v>3920</v>
      </c>
      <c r="C106" s="3">
        <v>2880</v>
      </c>
      <c r="D106" s="3">
        <f t="shared" si="20"/>
        <v>1040</v>
      </c>
      <c r="E106" s="3">
        <f t="shared" si="21"/>
        <v>26.540000000000003</v>
      </c>
      <c r="F106" s="8">
        <v>45658</v>
      </c>
      <c r="G106" s="11"/>
      <c r="H106" s="11"/>
      <c r="I106" s="11"/>
      <c r="J106" s="11"/>
      <c r="K106" s="11"/>
    </row>
    <row r="107" spans="1:11" x14ac:dyDescent="0.25">
      <c r="A107" s="7" t="s">
        <v>13</v>
      </c>
      <c r="B107" s="2">
        <v>2424</v>
      </c>
      <c r="C107" s="3">
        <v>2400</v>
      </c>
      <c r="D107" s="3">
        <f t="shared" si="20"/>
        <v>24</v>
      </c>
      <c r="E107" s="3">
        <f t="shared" si="21"/>
        <v>1</v>
      </c>
      <c r="F107" s="8">
        <v>45689</v>
      </c>
      <c r="G107" s="11"/>
      <c r="H107" s="11"/>
      <c r="I107" s="11"/>
      <c r="J107" s="11"/>
      <c r="K107" s="11"/>
    </row>
    <row r="108" spans="1:11" x14ac:dyDescent="0.25">
      <c r="A108" s="7" t="s">
        <v>14</v>
      </c>
      <c r="B108" s="2">
        <v>8052</v>
      </c>
      <c r="C108" s="3">
        <v>5824</v>
      </c>
      <c r="D108" s="3">
        <f t="shared" si="20"/>
        <v>2228</v>
      </c>
      <c r="E108" s="3">
        <f t="shared" si="21"/>
        <v>27.680000000000003</v>
      </c>
      <c r="F108" s="8">
        <v>45323</v>
      </c>
      <c r="G108" s="11">
        <f t="shared" ref="G108" si="37">AVERAGE(E108:E120)</f>
        <v>16.189230769230768</v>
      </c>
      <c r="H108" s="11">
        <f t="shared" ref="H108" si="38">MEDIAN(E108:E119)</f>
        <v>14.195</v>
      </c>
      <c r="I108" s="11">
        <f t="shared" ref="I108" si="39">MODE(ROUNDUP(E108:E120,0))</f>
        <v>15</v>
      </c>
      <c r="J108" s="11">
        <f t="shared" ref="J108" si="40">MIN(E108:E120)</f>
        <v>5.9799999999999995</v>
      </c>
      <c r="K108" s="11">
        <f t="shared" ref="K108" si="41">MAX(E108:E120)</f>
        <v>27.680000000000003</v>
      </c>
    </row>
    <row r="109" spans="1:11" x14ac:dyDescent="0.25">
      <c r="A109" s="7" t="s">
        <v>14</v>
      </c>
      <c r="B109" s="3">
        <v>8588</v>
      </c>
      <c r="C109" s="3">
        <v>7756</v>
      </c>
      <c r="D109" s="3">
        <f t="shared" si="20"/>
        <v>832</v>
      </c>
      <c r="E109" s="3">
        <f t="shared" si="21"/>
        <v>9.69</v>
      </c>
      <c r="F109" s="8">
        <v>45352</v>
      </c>
      <c r="G109" s="11"/>
      <c r="H109" s="11"/>
      <c r="I109" s="11"/>
      <c r="J109" s="11"/>
      <c r="K109" s="11"/>
    </row>
    <row r="110" spans="1:11" x14ac:dyDescent="0.25">
      <c r="A110" s="7" t="s">
        <v>14</v>
      </c>
      <c r="B110" s="2">
        <v>8983</v>
      </c>
      <c r="C110" s="3">
        <v>6720</v>
      </c>
      <c r="D110" s="3">
        <f t="shared" si="20"/>
        <v>2263</v>
      </c>
      <c r="E110" s="3">
        <f t="shared" si="21"/>
        <v>25.200000000000003</v>
      </c>
      <c r="F110" s="8">
        <v>45383</v>
      </c>
      <c r="G110" s="11"/>
      <c r="H110" s="11"/>
      <c r="I110" s="11"/>
      <c r="J110" s="11"/>
      <c r="K110" s="11"/>
    </row>
    <row r="111" spans="1:11" x14ac:dyDescent="0.25">
      <c r="A111" s="7" t="s">
        <v>14</v>
      </c>
      <c r="B111" s="2">
        <v>9408</v>
      </c>
      <c r="C111" s="3">
        <v>8064</v>
      </c>
      <c r="D111" s="3">
        <f t="shared" si="20"/>
        <v>1344</v>
      </c>
      <c r="E111" s="3">
        <f t="shared" si="21"/>
        <v>14.29</v>
      </c>
      <c r="F111" s="8">
        <v>45413</v>
      </c>
      <c r="G111" s="11"/>
      <c r="H111" s="11"/>
      <c r="I111" s="11"/>
      <c r="J111" s="11"/>
      <c r="K111" s="11"/>
    </row>
    <row r="112" spans="1:11" x14ac:dyDescent="0.25">
      <c r="A112" s="7" t="s">
        <v>14</v>
      </c>
      <c r="B112" s="2">
        <v>10110</v>
      </c>
      <c r="C112" s="3">
        <v>9408</v>
      </c>
      <c r="D112" s="3">
        <f t="shared" si="20"/>
        <v>702</v>
      </c>
      <c r="E112" s="3">
        <f t="shared" si="21"/>
        <v>6.95</v>
      </c>
      <c r="F112" s="8">
        <v>45444</v>
      </c>
      <c r="G112" s="11"/>
      <c r="H112" s="11"/>
      <c r="I112" s="11"/>
      <c r="J112" s="11"/>
      <c r="K112" s="11"/>
    </row>
    <row r="113" spans="1:11" x14ac:dyDescent="0.25">
      <c r="A113" s="7" t="s">
        <v>14</v>
      </c>
      <c r="B113" s="2">
        <v>8576</v>
      </c>
      <c r="C113" s="3">
        <v>8064</v>
      </c>
      <c r="D113" s="3">
        <f t="shared" si="20"/>
        <v>512</v>
      </c>
      <c r="E113" s="3">
        <f t="shared" si="21"/>
        <v>5.9799999999999995</v>
      </c>
      <c r="F113" s="8">
        <v>45474</v>
      </c>
      <c r="G113" s="11"/>
      <c r="H113" s="11"/>
      <c r="I113" s="11"/>
      <c r="J113" s="11"/>
      <c r="K113" s="11"/>
    </row>
    <row r="114" spans="1:11" x14ac:dyDescent="0.25">
      <c r="A114" s="7" t="s">
        <v>14</v>
      </c>
      <c r="B114" s="2">
        <v>10151</v>
      </c>
      <c r="C114" s="3">
        <v>8960</v>
      </c>
      <c r="D114" s="3">
        <f t="shared" si="20"/>
        <v>1191</v>
      </c>
      <c r="E114" s="3">
        <f t="shared" si="21"/>
        <v>11.74</v>
      </c>
      <c r="F114" s="8">
        <v>45505</v>
      </c>
      <c r="G114" s="11"/>
      <c r="H114" s="11"/>
      <c r="I114" s="11"/>
      <c r="J114" s="11"/>
      <c r="K114" s="11"/>
    </row>
    <row r="115" spans="1:11" x14ac:dyDescent="0.25">
      <c r="A115" s="7" t="s">
        <v>14</v>
      </c>
      <c r="B115" s="2">
        <v>9539</v>
      </c>
      <c r="C115" s="3">
        <v>8960</v>
      </c>
      <c r="D115" s="3">
        <f t="shared" si="20"/>
        <v>579</v>
      </c>
      <c r="E115" s="3">
        <f t="shared" si="21"/>
        <v>6.0699999999999994</v>
      </c>
      <c r="F115" s="8">
        <v>45536</v>
      </c>
      <c r="G115" s="11"/>
      <c r="H115" s="11"/>
      <c r="I115" s="11"/>
      <c r="J115" s="11"/>
      <c r="K115" s="11"/>
    </row>
    <row r="116" spans="1:11" x14ac:dyDescent="0.25">
      <c r="A116" s="7" t="s">
        <v>14</v>
      </c>
      <c r="B116" s="2">
        <v>9749</v>
      </c>
      <c r="C116" s="3">
        <v>7616</v>
      </c>
      <c r="D116" s="3">
        <f t="shared" si="20"/>
        <v>2133</v>
      </c>
      <c r="E116" s="3">
        <f t="shared" si="21"/>
        <v>21.880000000000003</v>
      </c>
      <c r="F116" s="8">
        <v>45566</v>
      </c>
      <c r="G116" s="11"/>
      <c r="H116" s="11"/>
      <c r="I116" s="11"/>
      <c r="J116" s="11"/>
      <c r="K116" s="11"/>
    </row>
    <row r="117" spans="1:11" x14ac:dyDescent="0.25">
      <c r="A117" s="7" t="s">
        <v>14</v>
      </c>
      <c r="B117" s="2">
        <v>8423</v>
      </c>
      <c r="C117" s="3">
        <v>6720</v>
      </c>
      <c r="D117" s="3">
        <f t="shared" si="20"/>
        <v>1703</v>
      </c>
      <c r="E117" s="3">
        <f t="shared" si="21"/>
        <v>20.220000000000002</v>
      </c>
      <c r="F117" s="8">
        <v>45597</v>
      </c>
      <c r="G117" s="11"/>
      <c r="H117" s="11"/>
      <c r="I117" s="11"/>
      <c r="J117" s="11"/>
      <c r="K117" s="11"/>
    </row>
    <row r="118" spans="1:11" x14ac:dyDescent="0.25">
      <c r="A118" s="7" t="s">
        <v>14</v>
      </c>
      <c r="B118" s="2">
        <v>10430</v>
      </c>
      <c r="C118" s="3">
        <v>8960</v>
      </c>
      <c r="D118" s="3">
        <f t="shared" si="20"/>
        <v>1470</v>
      </c>
      <c r="E118" s="3">
        <f t="shared" si="21"/>
        <v>14.1</v>
      </c>
      <c r="F118" s="8">
        <v>45627</v>
      </c>
      <c r="G118" s="11"/>
      <c r="H118" s="11"/>
      <c r="I118" s="11"/>
      <c r="J118" s="11"/>
      <c r="K118" s="11"/>
    </row>
    <row r="119" spans="1:11" x14ac:dyDescent="0.25">
      <c r="A119" s="7" t="s">
        <v>14</v>
      </c>
      <c r="B119" s="2">
        <v>10056</v>
      </c>
      <c r="C119" s="3">
        <v>8064</v>
      </c>
      <c r="D119" s="3">
        <f t="shared" si="20"/>
        <v>1992</v>
      </c>
      <c r="E119" s="3">
        <f t="shared" si="21"/>
        <v>19.810000000000002</v>
      </c>
      <c r="F119" s="8">
        <v>45658</v>
      </c>
      <c r="G119" s="11"/>
      <c r="H119" s="11"/>
      <c r="I119" s="11"/>
      <c r="J119" s="11"/>
      <c r="K119" s="11"/>
    </row>
    <row r="120" spans="1:11" x14ac:dyDescent="0.25">
      <c r="A120" s="7" t="s">
        <v>14</v>
      </c>
      <c r="B120" s="2">
        <v>11636</v>
      </c>
      <c r="C120" s="3">
        <v>8512</v>
      </c>
      <c r="D120" s="3">
        <f t="shared" si="20"/>
        <v>3124</v>
      </c>
      <c r="E120" s="3">
        <f t="shared" si="21"/>
        <v>26.85</v>
      </c>
      <c r="F120" s="8">
        <v>45689</v>
      </c>
      <c r="G120" s="11"/>
      <c r="H120" s="11"/>
      <c r="I120" s="11"/>
      <c r="J120" s="11"/>
      <c r="K120" s="11"/>
    </row>
    <row r="121" spans="1:11" x14ac:dyDescent="0.25">
      <c r="A121" s="7" t="s">
        <v>20</v>
      </c>
      <c r="B121" s="2">
        <v>2742</v>
      </c>
      <c r="C121" s="3">
        <v>2113</v>
      </c>
      <c r="D121" s="3">
        <f t="shared" si="20"/>
        <v>629</v>
      </c>
      <c r="E121" s="3">
        <f t="shared" si="21"/>
        <v>22.94</v>
      </c>
      <c r="F121" s="8">
        <v>45323</v>
      </c>
      <c r="G121" s="11">
        <f t="shared" ref="G121" si="42">AVERAGE(E121:E133)</f>
        <v>29.569999999999997</v>
      </c>
      <c r="H121" s="11">
        <f t="shared" ref="H121" si="43">MEDIAN(E121:E132)</f>
        <v>19.425000000000001</v>
      </c>
      <c r="I121" s="11">
        <f t="shared" ref="I121" si="44">MODE(ROUNDUP(E121:E133,0))</f>
        <v>22</v>
      </c>
      <c r="J121" s="11">
        <f t="shared" ref="J121" si="45">MIN(E121:E133)</f>
        <v>1.69</v>
      </c>
      <c r="K121" s="11">
        <f t="shared" ref="K121" si="46">MAX(E121:E133)</f>
        <v>78.58</v>
      </c>
    </row>
    <row r="122" spans="1:11" x14ac:dyDescent="0.25">
      <c r="A122" s="7" t="s">
        <v>20</v>
      </c>
      <c r="B122" s="3">
        <v>1516</v>
      </c>
      <c r="C122" s="3">
        <v>1188</v>
      </c>
      <c r="D122" s="3">
        <f t="shared" si="20"/>
        <v>328</v>
      </c>
      <c r="E122" s="3">
        <f t="shared" si="21"/>
        <v>21.64</v>
      </c>
      <c r="F122" s="8">
        <v>45352</v>
      </c>
      <c r="G122" s="11"/>
      <c r="H122" s="11"/>
      <c r="I122" s="11"/>
      <c r="J122" s="11"/>
      <c r="K122" s="11"/>
    </row>
    <row r="123" spans="1:11" x14ac:dyDescent="0.25">
      <c r="A123" s="7" t="s">
        <v>20</v>
      </c>
      <c r="B123" s="2">
        <v>722</v>
      </c>
      <c r="C123" s="3">
        <v>594</v>
      </c>
      <c r="D123" s="3">
        <f t="shared" si="20"/>
        <v>128</v>
      </c>
      <c r="E123" s="3">
        <f t="shared" si="21"/>
        <v>17.73</v>
      </c>
      <c r="F123" s="8">
        <v>45383</v>
      </c>
      <c r="G123" s="11"/>
      <c r="H123" s="11"/>
      <c r="I123" s="11"/>
      <c r="J123" s="11"/>
      <c r="K123" s="11"/>
    </row>
    <row r="124" spans="1:11" x14ac:dyDescent="0.25">
      <c r="A124" s="7" t="s">
        <v>20</v>
      </c>
      <c r="B124" s="2">
        <v>714</v>
      </c>
      <c r="C124" s="3">
        <v>726</v>
      </c>
      <c r="D124" s="3">
        <f t="shared" si="20"/>
        <v>-12</v>
      </c>
      <c r="E124" s="3">
        <f t="shared" si="21"/>
        <v>1.69</v>
      </c>
      <c r="F124" s="8">
        <v>45413</v>
      </c>
      <c r="G124" s="11"/>
      <c r="H124" s="11"/>
      <c r="I124" s="11"/>
      <c r="J124" s="11"/>
      <c r="K124" s="11"/>
    </row>
    <row r="125" spans="1:11" x14ac:dyDescent="0.25">
      <c r="A125" s="7" t="s">
        <v>20</v>
      </c>
      <c r="B125" s="2">
        <v>876</v>
      </c>
      <c r="C125" s="3">
        <v>726</v>
      </c>
      <c r="D125" s="3">
        <f t="shared" si="20"/>
        <v>150</v>
      </c>
      <c r="E125" s="3">
        <f t="shared" si="21"/>
        <v>17.130000000000003</v>
      </c>
      <c r="F125" s="8">
        <v>45444</v>
      </c>
      <c r="G125" s="11"/>
      <c r="H125" s="11"/>
      <c r="I125" s="11"/>
      <c r="J125" s="11"/>
      <c r="K125" s="11"/>
    </row>
    <row r="126" spans="1:11" x14ac:dyDescent="0.25">
      <c r="A126" s="7" t="s">
        <v>20</v>
      </c>
      <c r="B126" s="2">
        <v>887</v>
      </c>
      <c r="C126" s="3">
        <v>1584</v>
      </c>
      <c r="D126" s="3">
        <f t="shared" si="20"/>
        <v>-697</v>
      </c>
      <c r="E126" s="3">
        <f t="shared" si="21"/>
        <v>78.58</v>
      </c>
      <c r="F126" s="8">
        <v>45474</v>
      </c>
      <c r="G126" s="11"/>
      <c r="H126" s="11"/>
      <c r="I126" s="11"/>
      <c r="J126" s="11"/>
      <c r="K126" s="11"/>
    </row>
    <row r="127" spans="1:11" x14ac:dyDescent="0.25">
      <c r="A127" s="7" t="s">
        <v>20</v>
      </c>
      <c r="B127" s="2">
        <v>2244</v>
      </c>
      <c r="C127" s="3">
        <v>627</v>
      </c>
      <c r="D127" s="3">
        <f t="shared" si="20"/>
        <v>1617</v>
      </c>
      <c r="E127" s="3">
        <f t="shared" si="21"/>
        <v>72.06</v>
      </c>
      <c r="F127" s="8">
        <v>45505</v>
      </c>
      <c r="G127" s="11"/>
      <c r="H127" s="11"/>
      <c r="I127" s="11"/>
      <c r="J127" s="11"/>
      <c r="K127" s="11"/>
    </row>
    <row r="128" spans="1:11" x14ac:dyDescent="0.25">
      <c r="A128" s="7" t="s">
        <v>20</v>
      </c>
      <c r="B128" s="2">
        <v>1757</v>
      </c>
      <c r="C128" s="3">
        <v>1386</v>
      </c>
      <c r="D128" s="3">
        <f t="shared" si="20"/>
        <v>371</v>
      </c>
      <c r="E128" s="3">
        <f t="shared" si="21"/>
        <v>21.12</v>
      </c>
      <c r="F128" s="8">
        <v>45536</v>
      </c>
      <c r="G128" s="11"/>
      <c r="H128" s="11"/>
      <c r="I128" s="11"/>
      <c r="J128" s="11"/>
      <c r="K128" s="11"/>
    </row>
    <row r="129" spans="1:11" x14ac:dyDescent="0.25">
      <c r="A129" s="7" t="s">
        <v>20</v>
      </c>
      <c r="B129" s="2">
        <v>585</v>
      </c>
      <c r="C129" s="3">
        <v>495</v>
      </c>
      <c r="D129" s="3">
        <f t="shared" si="20"/>
        <v>90</v>
      </c>
      <c r="E129" s="3">
        <f t="shared" si="21"/>
        <v>15.39</v>
      </c>
      <c r="F129" s="8">
        <v>45566</v>
      </c>
      <c r="G129" s="11"/>
      <c r="H129" s="11"/>
      <c r="I129" s="11"/>
      <c r="J129" s="11"/>
      <c r="K129" s="11"/>
    </row>
    <row r="130" spans="1:11" x14ac:dyDescent="0.25">
      <c r="A130" s="7" t="s">
        <v>20</v>
      </c>
      <c r="B130" s="2">
        <v>984</v>
      </c>
      <c r="C130" s="3">
        <v>627</v>
      </c>
      <c r="D130" s="3">
        <f t="shared" si="20"/>
        <v>357</v>
      </c>
      <c r="E130" s="3">
        <f t="shared" si="21"/>
        <v>36.29</v>
      </c>
      <c r="F130" s="8">
        <v>45597</v>
      </c>
      <c r="G130" s="11"/>
      <c r="H130" s="11"/>
      <c r="I130" s="11"/>
      <c r="J130" s="11"/>
      <c r="K130" s="11"/>
    </row>
    <row r="131" spans="1:11" x14ac:dyDescent="0.25">
      <c r="A131" s="7" t="s">
        <v>20</v>
      </c>
      <c r="B131" s="2">
        <v>985</v>
      </c>
      <c r="C131" s="3">
        <v>924</v>
      </c>
      <c r="D131" s="3">
        <f t="shared" si="20"/>
        <v>61</v>
      </c>
      <c r="E131" s="3">
        <f t="shared" si="21"/>
        <v>6.2</v>
      </c>
      <c r="F131" s="8">
        <v>45627</v>
      </c>
      <c r="G131" s="11"/>
      <c r="H131" s="11"/>
      <c r="I131" s="11"/>
      <c r="J131" s="11"/>
      <c r="K131" s="11"/>
    </row>
    <row r="132" spans="1:11" x14ac:dyDescent="0.25">
      <c r="A132" s="7" t="s">
        <v>20</v>
      </c>
      <c r="B132" s="2">
        <v>1149</v>
      </c>
      <c r="C132" s="3">
        <v>990</v>
      </c>
      <c r="D132" s="3">
        <f t="shared" ref="D132:D195" si="47">B132-C132</f>
        <v>159</v>
      </c>
      <c r="E132" s="3">
        <f t="shared" ref="E132:E195" si="48">ABS(ROUNDUP(D132/B132*100,2))</f>
        <v>13.84</v>
      </c>
      <c r="F132" s="8">
        <v>45658</v>
      </c>
      <c r="G132" s="11"/>
      <c r="H132" s="11"/>
      <c r="I132" s="11"/>
      <c r="J132" s="11"/>
      <c r="K132" s="11"/>
    </row>
    <row r="133" spans="1:11" x14ac:dyDescent="0.25">
      <c r="A133" s="7" t="s">
        <v>20</v>
      </c>
      <c r="B133" s="2">
        <v>1149</v>
      </c>
      <c r="C133" s="3">
        <v>462</v>
      </c>
      <c r="D133" s="3">
        <f t="shared" si="47"/>
        <v>687</v>
      </c>
      <c r="E133" s="3">
        <f t="shared" si="48"/>
        <v>59.8</v>
      </c>
      <c r="F133" s="8">
        <v>45689</v>
      </c>
      <c r="G133" s="11"/>
      <c r="H133" s="11"/>
      <c r="I133" s="11"/>
      <c r="J133" s="11"/>
      <c r="K133" s="11"/>
    </row>
    <row r="134" spans="1:11" x14ac:dyDescent="0.25">
      <c r="A134" s="7" t="s">
        <v>8</v>
      </c>
      <c r="B134" s="2">
        <v>3851</v>
      </c>
      <c r="C134" s="3">
        <v>3012</v>
      </c>
      <c r="D134" s="3">
        <f t="shared" si="47"/>
        <v>839</v>
      </c>
      <c r="E134" s="3">
        <f t="shared" si="48"/>
        <v>21.790000000000003</v>
      </c>
      <c r="F134" s="8">
        <v>45323</v>
      </c>
      <c r="G134" s="11">
        <f t="shared" ref="G134" si="49">AVERAGE(E134:E146)</f>
        <v>17.964615384615385</v>
      </c>
      <c r="H134" s="11">
        <f t="shared" ref="H134" si="50">MEDIAN(E134:E145)</f>
        <v>16.795000000000002</v>
      </c>
      <c r="I134" s="11">
        <f t="shared" ref="I134" si="51">MODE(ROUNDUP(E134:E146,0))</f>
        <v>17</v>
      </c>
      <c r="J134" s="11">
        <f t="shared" ref="J134" si="52">MIN(E134:E146)</f>
        <v>7.6499999999999995</v>
      </c>
      <c r="K134" s="11">
        <f t="shared" ref="K134" si="53">MAX(E134:E146)</f>
        <v>33.85</v>
      </c>
    </row>
    <row r="135" spans="1:11" x14ac:dyDescent="0.25">
      <c r="A135" s="7" t="s">
        <v>8</v>
      </c>
      <c r="B135" s="3">
        <v>4336</v>
      </c>
      <c r="C135" s="3">
        <v>3638</v>
      </c>
      <c r="D135" s="3">
        <f t="shared" si="47"/>
        <v>698</v>
      </c>
      <c r="E135" s="3">
        <f t="shared" si="48"/>
        <v>16.100000000000001</v>
      </c>
      <c r="F135" s="8">
        <v>45352</v>
      </c>
      <c r="G135" s="11"/>
      <c r="H135" s="11"/>
      <c r="I135" s="11"/>
      <c r="J135" s="11"/>
      <c r="K135" s="11"/>
    </row>
    <row r="136" spans="1:11" x14ac:dyDescent="0.25">
      <c r="A136" s="7" t="s">
        <v>8</v>
      </c>
      <c r="B136" s="2">
        <v>3556</v>
      </c>
      <c r="C136" s="3">
        <v>3284</v>
      </c>
      <c r="D136" s="3">
        <f t="shared" si="47"/>
        <v>272</v>
      </c>
      <c r="E136" s="3">
        <f t="shared" si="48"/>
        <v>7.6499999999999995</v>
      </c>
      <c r="F136" s="8">
        <v>45383</v>
      </c>
      <c r="G136" s="11"/>
      <c r="H136" s="11"/>
      <c r="I136" s="11"/>
      <c r="J136" s="11"/>
      <c r="K136" s="11"/>
    </row>
    <row r="137" spans="1:11" x14ac:dyDescent="0.25">
      <c r="A137" s="7" t="s">
        <v>8</v>
      </c>
      <c r="B137" s="2">
        <v>5966</v>
      </c>
      <c r="C137" s="3">
        <v>4702</v>
      </c>
      <c r="D137" s="3">
        <f t="shared" si="47"/>
        <v>1264</v>
      </c>
      <c r="E137" s="3">
        <f t="shared" si="48"/>
        <v>21.19</v>
      </c>
      <c r="F137" s="8">
        <v>45413</v>
      </c>
      <c r="G137" s="11"/>
      <c r="H137" s="11"/>
      <c r="I137" s="11"/>
      <c r="J137" s="11"/>
      <c r="K137" s="11"/>
    </row>
    <row r="138" spans="1:11" x14ac:dyDescent="0.25">
      <c r="A138" s="7" t="s">
        <v>8</v>
      </c>
      <c r="B138" s="2">
        <v>5445</v>
      </c>
      <c r="C138" s="3">
        <v>4538</v>
      </c>
      <c r="D138" s="3">
        <f t="shared" si="47"/>
        <v>907</v>
      </c>
      <c r="E138" s="3">
        <f t="shared" si="48"/>
        <v>16.66</v>
      </c>
      <c r="F138" s="8">
        <v>45444</v>
      </c>
      <c r="G138" s="11"/>
      <c r="H138" s="11"/>
      <c r="I138" s="11"/>
      <c r="J138" s="11"/>
      <c r="K138" s="11"/>
    </row>
    <row r="139" spans="1:11" x14ac:dyDescent="0.25">
      <c r="A139" s="7" t="s">
        <v>8</v>
      </c>
      <c r="B139" s="2">
        <v>5878</v>
      </c>
      <c r="C139" s="3">
        <v>4970</v>
      </c>
      <c r="D139" s="3">
        <f t="shared" si="47"/>
        <v>908</v>
      </c>
      <c r="E139" s="3">
        <f t="shared" si="48"/>
        <v>15.45</v>
      </c>
      <c r="F139" s="8">
        <v>45474</v>
      </c>
      <c r="G139" s="11"/>
      <c r="H139" s="11"/>
      <c r="I139" s="11"/>
      <c r="J139" s="11"/>
      <c r="K139" s="11"/>
    </row>
    <row r="140" spans="1:11" x14ac:dyDescent="0.25">
      <c r="A140" s="7" t="s">
        <v>8</v>
      </c>
      <c r="B140" s="2">
        <v>6723</v>
      </c>
      <c r="C140" s="3">
        <v>4742</v>
      </c>
      <c r="D140" s="3">
        <f t="shared" si="47"/>
        <v>1981</v>
      </c>
      <c r="E140" s="3">
        <f t="shared" si="48"/>
        <v>29.470000000000002</v>
      </c>
      <c r="F140" s="8">
        <v>45505</v>
      </c>
      <c r="G140" s="11"/>
      <c r="H140" s="11"/>
      <c r="I140" s="11"/>
      <c r="J140" s="11"/>
      <c r="K140" s="11"/>
    </row>
    <row r="141" spans="1:11" x14ac:dyDescent="0.25">
      <c r="A141" s="7" t="s">
        <v>8</v>
      </c>
      <c r="B141" s="2">
        <v>5829</v>
      </c>
      <c r="C141" s="3">
        <v>3856</v>
      </c>
      <c r="D141" s="3">
        <f t="shared" si="47"/>
        <v>1973</v>
      </c>
      <c r="E141" s="3">
        <f t="shared" si="48"/>
        <v>33.85</v>
      </c>
      <c r="F141" s="8">
        <v>45536</v>
      </c>
      <c r="G141" s="11"/>
      <c r="H141" s="11"/>
      <c r="I141" s="11"/>
      <c r="J141" s="11"/>
      <c r="K141" s="11"/>
    </row>
    <row r="142" spans="1:11" x14ac:dyDescent="0.25">
      <c r="A142" s="7" t="s">
        <v>8</v>
      </c>
      <c r="B142" s="2">
        <v>3180</v>
      </c>
      <c r="C142" s="3">
        <v>2880</v>
      </c>
      <c r="D142" s="3">
        <f t="shared" si="47"/>
        <v>300</v>
      </c>
      <c r="E142" s="3">
        <f t="shared" si="48"/>
        <v>9.44</v>
      </c>
      <c r="F142" s="8">
        <v>45566</v>
      </c>
      <c r="G142" s="11"/>
      <c r="H142" s="11"/>
      <c r="I142" s="11"/>
      <c r="J142" s="11"/>
      <c r="K142" s="11"/>
    </row>
    <row r="143" spans="1:11" x14ac:dyDescent="0.25">
      <c r="A143" s="7" t="s">
        <v>8</v>
      </c>
      <c r="B143" s="2">
        <v>4082</v>
      </c>
      <c r="C143" s="3">
        <v>3566</v>
      </c>
      <c r="D143" s="3">
        <f t="shared" si="47"/>
        <v>516</v>
      </c>
      <c r="E143" s="3">
        <f t="shared" si="48"/>
        <v>12.65</v>
      </c>
      <c r="F143" s="8">
        <v>45597</v>
      </c>
      <c r="G143" s="11"/>
      <c r="H143" s="11"/>
      <c r="I143" s="11"/>
      <c r="J143" s="11"/>
      <c r="K143" s="11"/>
    </row>
    <row r="144" spans="1:11" x14ac:dyDescent="0.25">
      <c r="A144" s="7" t="s">
        <v>8</v>
      </c>
      <c r="B144" s="2">
        <v>5458</v>
      </c>
      <c r="C144" s="3">
        <v>4534</v>
      </c>
      <c r="D144" s="3">
        <f t="shared" si="47"/>
        <v>924</v>
      </c>
      <c r="E144" s="3">
        <f t="shared" si="48"/>
        <v>16.930000000000003</v>
      </c>
      <c r="F144" s="8">
        <v>45627</v>
      </c>
      <c r="G144" s="11"/>
      <c r="H144" s="11"/>
      <c r="I144" s="11"/>
      <c r="J144" s="11"/>
      <c r="K144" s="11"/>
    </row>
    <row r="145" spans="1:11" x14ac:dyDescent="0.25">
      <c r="A145" s="7" t="s">
        <v>8</v>
      </c>
      <c r="B145" s="2">
        <v>3840</v>
      </c>
      <c r="C145" s="3">
        <v>3084</v>
      </c>
      <c r="D145" s="3">
        <f t="shared" si="47"/>
        <v>756</v>
      </c>
      <c r="E145" s="3">
        <f t="shared" si="48"/>
        <v>19.690000000000001</v>
      </c>
      <c r="F145" s="8">
        <v>45658</v>
      </c>
      <c r="G145" s="11"/>
      <c r="H145" s="11"/>
      <c r="I145" s="11"/>
      <c r="J145" s="11"/>
      <c r="K145" s="11"/>
    </row>
    <row r="146" spans="1:11" x14ac:dyDescent="0.25">
      <c r="A146" s="7" t="s">
        <v>8</v>
      </c>
      <c r="B146" s="2">
        <v>2677</v>
      </c>
      <c r="C146" s="3">
        <v>2338</v>
      </c>
      <c r="D146" s="3">
        <f t="shared" si="47"/>
        <v>339</v>
      </c>
      <c r="E146" s="3">
        <f t="shared" si="48"/>
        <v>12.67</v>
      </c>
      <c r="F146" s="8">
        <v>45689</v>
      </c>
      <c r="G146" s="11"/>
      <c r="H146" s="11"/>
      <c r="I146" s="11"/>
      <c r="J146" s="11"/>
      <c r="K146" s="11"/>
    </row>
    <row r="147" spans="1:11" x14ac:dyDescent="0.25">
      <c r="A147" s="7" t="s">
        <v>11</v>
      </c>
      <c r="B147" s="2">
        <v>4601</v>
      </c>
      <c r="C147" s="3">
        <v>3770</v>
      </c>
      <c r="D147" s="3">
        <f t="shared" si="47"/>
        <v>831</v>
      </c>
      <c r="E147" s="3">
        <f t="shared" si="48"/>
        <v>18.07</v>
      </c>
      <c r="F147" s="8">
        <v>45323</v>
      </c>
      <c r="G147" s="11">
        <f t="shared" ref="G147" si="54">AVERAGE(E147:E159)</f>
        <v>18.498461538461534</v>
      </c>
      <c r="H147" s="11">
        <f t="shared" ref="H147" si="55">MEDIAN(E147:E158)</f>
        <v>18.725000000000001</v>
      </c>
      <c r="I147" s="11">
        <f t="shared" ref="I147" si="56">MODE(ROUNDUP(E147:E159,0))</f>
        <v>19</v>
      </c>
      <c r="J147" s="11">
        <f t="shared" ref="J147" si="57">MIN(E147:E159)</f>
        <v>4.84</v>
      </c>
      <c r="K147" s="11">
        <f t="shared" ref="K147" si="58">MAX(E147:E159)</f>
        <v>29.130000000000003</v>
      </c>
    </row>
    <row r="148" spans="1:11" x14ac:dyDescent="0.25">
      <c r="A148" s="7" t="s">
        <v>11</v>
      </c>
      <c r="B148" s="3">
        <v>4473</v>
      </c>
      <c r="C148" s="3">
        <v>3220</v>
      </c>
      <c r="D148" s="3">
        <f t="shared" si="47"/>
        <v>1253</v>
      </c>
      <c r="E148" s="3">
        <f t="shared" si="48"/>
        <v>28.020000000000003</v>
      </c>
      <c r="F148" s="8">
        <v>45352</v>
      </c>
      <c r="G148" s="11"/>
      <c r="H148" s="11"/>
      <c r="I148" s="11"/>
      <c r="J148" s="11"/>
      <c r="K148" s="11"/>
    </row>
    <row r="149" spans="1:11" x14ac:dyDescent="0.25">
      <c r="A149" s="7" t="s">
        <v>11</v>
      </c>
      <c r="B149" s="2">
        <v>3133</v>
      </c>
      <c r="C149" s="3">
        <v>2786</v>
      </c>
      <c r="D149" s="3">
        <f t="shared" si="47"/>
        <v>347</v>
      </c>
      <c r="E149" s="3">
        <f t="shared" si="48"/>
        <v>11.08</v>
      </c>
      <c r="F149" s="8">
        <v>45383</v>
      </c>
      <c r="G149" s="11"/>
      <c r="H149" s="11"/>
      <c r="I149" s="11"/>
      <c r="J149" s="11"/>
      <c r="K149" s="11"/>
    </row>
    <row r="150" spans="1:11" x14ac:dyDescent="0.25">
      <c r="A150" s="7" t="s">
        <v>11</v>
      </c>
      <c r="B150" s="2">
        <v>3418</v>
      </c>
      <c r="C150" s="3">
        <v>2736</v>
      </c>
      <c r="D150" s="3">
        <f t="shared" si="47"/>
        <v>682</v>
      </c>
      <c r="E150" s="3">
        <f t="shared" si="48"/>
        <v>19.96</v>
      </c>
      <c r="F150" s="8">
        <v>45413</v>
      </c>
      <c r="G150" s="11"/>
      <c r="H150" s="11"/>
      <c r="I150" s="11"/>
      <c r="J150" s="11"/>
      <c r="K150" s="11"/>
    </row>
    <row r="151" spans="1:11" x14ac:dyDescent="0.25">
      <c r="A151" s="7" t="s">
        <v>11</v>
      </c>
      <c r="B151" s="2">
        <v>3432</v>
      </c>
      <c r="C151" s="3">
        <v>2708</v>
      </c>
      <c r="D151" s="3">
        <f t="shared" si="47"/>
        <v>724</v>
      </c>
      <c r="E151" s="3">
        <f t="shared" si="48"/>
        <v>21.1</v>
      </c>
      <c r="F151" s="8">
        <v>45444</v>
      </c>
      <c r="G151" s="11"/>
      <c r="H151" s="11"/>
      <c r="I151" s="11"/>
      <c r="J151" s="11"/>
      <c r="K151" s="11"/>
    </row>
    <row r="152" spans="1:11" x14ac:dyDescent="0.25">
      <c r="A152" s="7" t="s">
        <v>11</v>
      </c>
      <c r="B152" s="2">
        <v>3786</v>
      </c>
      <c r="C152" s="3">
        <v>3126</v>
      </c>
      <c r="D152" s="3">
        <f t="shared" si="47"/>
        <v>660</v>
      </c>
      <c r="E152" s="3">
        <f t="shared" si="48"/>
        <v>17.440000000000001</v>
      </c>
      <c r="F152" s="8">
        <v>45474</v>
      </c>
      <c r="G152" s="11"/>
      <c r="H152" s="11"/>
      <c r="I152" s="11"/>
      <c r="J152" s="11"/>
      <c r="K152" s="11"/>
    </row>
    <row r="153" spans="1:11" x14ac:dyDescent="0.25">
      <c r="A153" s="7" t="s">
        <v>11</v>
      </c>
      <c r="B153" s="2">
        <v>4210</v>
      </c>
      <c r="C153" s="3">
        <v>2984</v>
      </c>
      <c r="D153" s="3">
        <f t="shared" si="47"/>
        <v>1226</v>
      </c>
      <c r="E153" s="3">
        <f t="shared" si="48"/>
        <v>29.130000000000003</v>
      </c>
      <c r="F153" s="8">
        <v>45505</v>
      </c>
      <c r="G153" s="11"/>
      <c r="H153" s="11"/>
      <c r="I153" s="11"/>
      <c r="J153" s="11"/>
      <c r="K153" s="11"/>
    </row>
    <row r="154" spans="1:11" x14ac:dyDescent="0.25">
      <c r="A154" s="7" t="s">
        <v>11</v>
      </c>
      <c r="B154" s="2">
        <v>4236</v>
      </c>
      <c r="C154" s="3">
        <v>3418</v>
      </c>
      <c r="D154" s="3">
        <f t="shared" si="47"/>
        <v>818</v>
      </c>
      <c r="E154" s="3">
        <f t="shared" si="48"/>
        <v>19.32</v>
      </c>
      <c r="F154" s="8">
        <v>45536</v>
      </c>
      <c r="G154" s="11"/>
      <c r="H154" s="11"/>
      <c r="I154" s="11"/>
      <c r="J154" s="11"/>
      <c r="K154" s="11"/>
    </row>
    <row r="155" spans="1:11" x14ac:dyDescent="0.25">
      <c r="A155" s="7" t="s">
        <v>11</v>
      </c>
      <c r="B155" s="2">
        <v>3434</v>
      </c>
      <c r="C155" s="3">
        <v>2858</v>
      </c>
      <c r="D155" s="3">
        <f t="shared" si="47"/>
        <v>576</v>
      </c>
      <c r="E155" s="3">
        <f t="shared" si="48"/>
        <v>16.78</v>
      </c>
      <c r="F155" s="8">
        <v>45566</v>
      </c>
      <c r="G155" s="11"/>
      <c r="H155" s="11"/>
      <c r="I155" s="11"/>
      <c r="J155" s="11"/>
      <c r="K155" s="11"/>
    </row>
    <row r="156" spans="1:11" x14ac:dyDescent="0.25">
      <c r="A156" s="7" t="s">
        <v>11</v>
      </c>
      <c r="B156" s="2">
        <v>3129</v>
      </c>
      <c r="C156" s="3">
        <v>2562</v>
      </c>
      <c r="D156" s="3">
        <f t="shared" si="47"/>
        <v>567</v>
      </c>
      <c r="E156" s="3">
        <f t="shared" si="48"/>
        <v>18.130000000000003</v>
      </c>
      <c r="F156" s="8">
        <v>45597</v>
      </c>
      <c r="G156" s="11"/>
      <c r="H156" s="11"/>
      <c r="I156" s="11"/>
      <c r="J156" s="11"/>
      <c r="K156" s="11"/>
    </row>
    <row r="157" spans="1:11" x14ac:dyDescent="0.25">
      <c r="A157" s="7" t="s">
        <v>11</v>
      </c>
      <c r="B157" s="2">
        <v>2228</v>
      </c>
      <c r="C157" s="3">
        <v>1696</v>
      </c>
      <c r="D157" s="3">
        <f t="shared" si="47"/>
        <v>532</v>
      </c>
      <c r="E157" s="3">
        <f t="shared" si="48"/>
        <v>23.880000000000003</v>
      </c>
      <c r="F157" s="8">
        <v>45627</v>
      </c>
      <c r="G157" s="11"/>
      <c r="H157" s="11"/>
      <c r="I157" s="11"/>
      <c r="J157" s="11"/>
      <c r="K157" s="11"/>
    </row>
    <row r="158" spans="1:11" x14ac:dyDescent="0.25">
      <c r="A158" s="7" t="s">
        <v>11</v>
      </c>
      <c r="B158" s="2">
        <v>3889</v>
      </c>
      <c r="C158" s="3">
        <v>3394</v>
      </c>
      <c r="D158" s="3">
        <f t="shared" si="47"/>
        <v>495</v>
      </c>
      <c r="E158" s="3">
        <f t="shared" si="48"/>
        <v>12.73</v>
      </c>
      <c r="F158" s="8">
        <v>45658</v>
      </c>
      <c r="G158" s="11"/>
      <c r="H158" s="11"/>
      <c r="I158" s="11"/>
      <c r="J158" s="11"/>
      <c r="K158" s="11"/>
    </row>
    <row r="159" spans="1:11" x14ac:dyDescent="0.25">
      <c r="A159" s="7" t="s">
        <v>11</v>
      </c>
      <c r="B159" s="2">
        <v>3638</v>
      </c>
      <c r="C159" s="3">
        <v>3462</v>
      </c>
      <c r="D159" s="3">
        <f t="shared" si="47"/>
        <v>176</v>
      </c>
      <c r="E159" s="3">
        <f t="shared" si="48"/>
        <v>4.84</v>
      </c>
      <c r="F159" s="8">
        <v>45689</v>
      </c>
      <c r="G159" s="11"/>
      <c r="H159" s="11"/>
      <c r="I159" s="11"/>
      <c r="J159" s="11"/>
      <c r="K159" s="11"/>
    </row>
    <row r="160" spans="1:11" x14ac:dyDescent="0.25">
      <c r="A160" s="7" t="s">
        <v>9</v>
      </c>
      <c r="B160" s="2">
        <v>8451</v>
      </c>
      <c r="C160" s="3">
        <v>6648</v>
      </c>
      <c r="D160" s="3">
        <f t="shared" si="47"/>
        <v>1803</v>
      </c>
      <c r="E160" s="3">
        <f t="shared" si="48"/>
        <v>21.34</v>
      </c>
      <c r="F160" s="8">
        <v>45323</v>
      </c>
      <c r="G160" s="11">
        <f t="shared" ref="G160" si="59">AVERAGE(E160:E172)</f>
        <v>17.684615384615384</v>
      </c>
      <c r="H160" s="11">
        <f t="shared" ref="H160" si="60">MEDIAN(E160:E171)</f>
        <v>17.545000000000002</v>
      </c>
      <c r="I160" s="11">
        <f t="shared" ref="I160" si="61">MODE(ROUNDUP(E160:E172,0))</f>
        <v>9</v>
      </c>
      <c r="J160" s="11">
        <f t="shared" ref="J160" si="62">MIN(E160:E172)</f>
        <v>8.23</v>
      </c>
      <c r="K160" s="11">
        <f t="shared" ref="K160" si="63">MAX(E160:E172)</f>
        <v>29.430000000000003</v>
      </c>
    </row>
    <row r="161" spans="1:11" x14ac:dyDescent="0.25">
      <c r="A161" s="7" t="s">
        <v>9</v>
      </c>
      <c r="B161" s="3">
        <v>8809</v>
      </c>
      <c r="C161" s="3">
        <v>7020</v>
      </c>
      <c r="D161" s="3">
        <f t="shared" si="47"/>
        <v>1789</v>
      </c>
      <c r="E161" s="3">
        <f t="shared" si="48"/>
        <v>20.310000000000002</v>
      </c>
      <c r="F161" s="8">
        <v>45352</v>
      </c>
      <c r="G161" s="11"/>
      <c r="H161" s="11"/>
      <c r="I161" s="11"/>
      <c r="J161" s="11"/>
      <c r="K161" s="11"/>
    </row>
    <row r="162" spans="1:11" x14ac:dyDescent="0.25">
      <c r="A162" s="7" t="s">
        <v>9</v>
      </c>
      <c r="B162" s="2">
        <v>6688</v>
      </c>
      <c r="C162" s="3">
        <v>6138</v>
      </c>
      <c r="D162" s="3">
        <f t="shared" si="47"/>
        <v>550</v>
      </c>
      <c r="E162" s="3">
        <f t="shared" si="48"/>
        <v>8.23</v>
      </c>
      <c r="F162" s="8">
        <v>45383</v>
      </c>
      <c r="G162" s="11"/>
      <c r="H162" s="11"/>
      <c r="I162" s="11"/>
      <c r="J162" s="11"/>
      <c r="K162" s="11"/>
    </row>
    <row r="163" spans="1:11" x14ac:dyDescent="0.25">
      <c r="A163" s="7" t="s">
        <v>9</v>
      </c>
      <c r="B163" s="2">
        <v>9384</v>
      </c>
      <c r="C163" s="3">
        <v>7302</v>
      </c>
      <c r="D163" s="3">
        <f t="shared" si="47"/>
        <v>2082</v>
      </c>
      <c r="E163" s="3">
        <f t="shared" si="48"/>
        <v>22.19</v>
      </c>
      <c r="F163" s="8">
        <v>45413</v>
      </c>
      <c r="G163" s="11"/>
      <c r="H163" s="11"/>
      <c r="I163" s="11"/>
      <c r="J163" s="11"/>
      <c r="K163" s="11"/>
    </row>
    <row r="164" spans="1:11" x14ac:dyDescent="0.25">
      <c r="A164" s="7" t="s">
        <v>9</v>
      </c>
      <c r="B164" s="2">
        <v>8877</v>
      </c>
      <c r="C164" s="3">
        <v>7356</v>
      </c>
      <c r="D164" s="3">
        <f t="shared" si="47"/>
        <v>1521</v>
      </c>
      <c r="E164" s="3">
        <f t="shared" si="48"/>
        <v>17.14</v>
      </c>
      <c r="F164" s="8">
        <v>45444</v>
      </c>
      <c r="G164" s="11"/>
      <c r="H164" s="11"/>
      <c r="I164" s="11"/>
      <c r="J164" s="11"/>
      <c r="K164" s="11"/>
    </row>
    <row r="165" spans="1:11" x14ac:dyDescent="0.25">
      <c r="A165" s="7" t="s">
        <v>9</v>
      </c>
      <c r="B165" s="2">
        <v>9664</v>
      </c>
      <c r="C165" s="3">
        <v>8172</v>
      </c>
      <c r="D165" s="3">
        <f t="shared" si="47"/>
        <v>1492</v>
      </c>
      <c r="E165" s="3">
        <f t="shared" si="48"/>
        <v>15.44</v>
      </c>
      <c r="F165" s="8">
        <v>45474</v>
      </c>
      <c r="G165" s="11"/>
      <c r="H165" s="11"/>
      <c r="I165" s="11"/>
      <c r="J165" s="11"/>
      <c r="K165" s="11"/>
    </row>
    <row r="166" spans="1:11" x14ac:dyDescent="0.25">
      <c r="A166" s="7" t="s">
        <v>9</v>
      </c>
      <c r="B166" s="2">
        <v>10933</v>
      </c>
      <c r="C166" s="3">
        <v>7716</v>
      </c>
      <c r="D166" s="3">
        <f t="shared" si="47"/>
        <v>3217</v>
      </c>
      <c r="E166" s="3">
        <f t="shared" si="48"/>
        <v>29.430000000000003</v>
      </c>
      <c r="F166" s="8">
        <v>45505</v>
      </c>
      <c r="G166" s="11"/>
      <c r="H166" s="11"/>
      <c r="I166" s="11"/>
      <c r="J166" s="11"/>
      <c r="K166" s="11"/>
    </row>
    <row r="167" spans="1:11" x14ac:dyDescent="0.25">
      <c r="A167" s="7" t="s">
        <v>9</v>
      </c>
      <c r="B167" s="2">
        <v>10064</v>
      </c>
      <c r="C167" s="3">
        <v>7314</v>
      </c>
      <c r="D167" s="3">
        <f t="shared" si="47"/>
        <v>2750</v>
      </c>
      <c r="E167" s="3">
        <f t="shared" si="48"/>
        <v>27.330000000000002</v>
      </c>
      <c r="F167" s="8">
        <v>45536</v>
      </c>
      <c r="G167" s="11"/>
      <c r="H167" s="11"/>
      <c r="I167" s="11"/>
      <c r="J167" s="11"/>
      <c r="K167" s="11"/>
    </row>
    <row r="168" spans="1:11" x14ac:dyDescent="0.25">
      <c r="A168" s="7" t="s">
        <v>9</v>
      </c>
      <c r="B168" s="2">
        <v>6614</v>
      </c>
      <c r="C168" s="3">
        <v>5916</v>
      </c>
      <c r="D168" s="3">
        <f t="shared" si="47"/>
        <v>698</v>
      </c>
      <c r="E168" s="3">
        <f t="shared" si="48"/>
        <v>10.56</v>
      </c>
      <c r="F168" s="8">
        <v>45566</v>
      </c>
      <c r="G168" s="11"/>
      <c r="H168" s="11"/>
      <c r="I168" s="11"/>
      <c r="J168" s="11"/>
      <c r="K168" s="11"/>
    </row>
    <row r="169" spans="1:11" x14ac:dyDescent="0.25">
      <c r="A169" s="7" t="s">
        <v>9</v>
      </c>
      <c r="B169" s="2">
        <v>7211</v>
      </c>
      <c r="C169" s="3">
        <v>6126</v>
      </c>
      <c r="D169" s="3">
        <f t="shared" si="47"/>
        <v>1085</v>
      </c>
      <c r="E169" s="3">
        <f t="shared" si="48"/>
        <v>15.049999999999999</v>
      </c>
      <c r="F169" s="8">
        <v>45597</v>
      </c>
      <c r="G169" s="11"/>
      <c r="H169" s="11"/>
      <c r="I169" s="11"/>
      <c r="J169" s="11"/>
      <c r="K169" s="11"/>
    </row>
    <row r="170" spans="1:11" x14ac:dyDescent="0.25">
      <c r="A170" s="7" t="s">
        <v>9</v>
      </c>
      <c r="B170" s="2">
        <v>7685</v>
      </c>
      <c r="C170" s="3">
        <v>6306</v>
      </c>
      <c r="D170" s="3">
        <f t="shared" si="47"/>
        <v>1379</v>
      </c>
      <c r="E170" s="3">
        <f t="shared" si="48"/>
        <v>17.950000000000003</v>
      </c>
      <c r="F170" s="8">
        <v>45627</v>
      </c>
      <c r="G170" s="11"/>
      <c r="H170" s="11"/>
      <c r="I170" s="11"/>
      <c r="J170" s="11"/>
      <c r="K170" s="11"/>
    </row>
    <row r="171" spans="1:11" x14ac:dyDescent="0.25">
      <c r="A171" s="7" t="s">
        <v>9</v>
      </c>
      <c r="B171" s="2">
        <v>7728</v>
      </c>
      <c r="C171" s="3">
        <v>6474</v>
      </c>
      <c r="D171" s="3">
        <f t="shared" si="47"/>
        <v>1254</v>
      </c>
      <c r="E171" s="3">
        <f t="shared" si="48"/>
        <v>16.23</v>
      </c>
      <c r="F171" s="8">
        <v>45658</v>
      </c>
      <c r="G171" s="11"/>
      <c r="H171" s="11"/>
      <c r="I171" s="11"/>
      <c r="J171" s="11"/>
      <c r="K171" s="11"/>
    </row>
    <row r="172" spans="1:11" x14ac:dyDescent="0.25">
      <c r="A172" s="7" t="s">
        <v>9</v>
      </c>
      <c r="B172" s="2">
        <v>6315</v>
      </c>
      <c r="C172" s="3">
        <v>5766</v>
      </c>
      <c r="D172" s="3">
        <f t="shared" si="47"/>
        <v>549</v>
      </c>
      <c r="E172" s="3">
        <f t="shared" si="48"/>
        <v>8.6999999999999993</v>
      </c>
      <c r="F172" s="8">
        <v>45689</v>
      </c>
      <c r="G172" s="11"/>
      <c r="H172" s="11"/>
      <c r="I172" s="11"/>
      <c r="J172" s="11"/>
      <c r="K172" s="11"/>
    </row>
    <row r="173" spans="1:11" x14ac:dyDescent="0.25">
      <c r="A173" s="7" t="s">
        <v>10</v>
      </c>
      <c r="B173" s="2">
        <v>8451</v>
      </c>
      <c r="C173" s="3">
        <v>6648</v>
      </c>
      <c r="D173" s="3">
        <f t="shared" si="47"/>
        <v>1803</v>
      </c>
      <c r="E173" s="3">
        <f t="shared" si="48"/>
        <v>21.34</v>
      </c>
      <c r="F173" s="8">
        <v>45323</v>
      </c>
      <c r="G173" s="11">
        <f t="shared" ref="G173" si="64">AVERAGE(E173:E185)</f>
        <v>18.170769230769231</v>
      </c>
      <c r="H173" s="11">
        <f t="shared" ref="H173" si="65">MEDIAN(E173:E184)</f>
        <v>19.175000000000001</v>
      </c>
      <c r="I173" s="11">
        <f t="shared" ref="I173" si="66">MODE(ROUNDUP(E173:E185,0))</f>
        <v>21</v>
      </c>
      <c r="J173" s="11">
        <f t="shared" ref="J173" si="67">MIN(E173:E185)</f>
        <v>9.0399999999999991</v>
      </c>
      <c r="K173" s="11">
        <f t="shared" ref="K173" si="68">MAX(E173:E185)</f>
        <v>29.430000000000003</v>
      </c>
    </row>
    <row r="174" spans="1:11" x14ac:dyDescent="0.25">
      <c r="A174" s="7" t="s">
        <v>10</v>
      </c>
      <c r="B174" s="3">
        <v>8809</v>
      </c>
      <c r="C174" s="3">
        <v>6992</v>
      </c>
      <c r="D174" s="3">
        <f t="shared" si="47"/>
        <v>1817</v>
      </c>
      <c r="E174" s="3">
        <f t="shared" si="48"/>
        <v>20.630000000000003</v>
      </c>
      <c r="F174" s="8">
        <v>45352</v>
      </c>
      <c r="G174" s="11"/>
      <c r="H174" s="11"/>
      <c r="I174" s="11"/>
      <c r="J174" s="11"/>
      <c r="K174" s="11"/>
    </row>
    <row r="175" spans="1:11" x14ac:dyDescent="0.25">
      <c r="A175" s="7" t="s">
        <v>10</v>
      </c>
      <c r="B175" s="2">
        <v>6688</v>
      </c>
      <c r="C175" s="3">
        <v>6084</v>
      </c>
      <c r="D175" s="3">
        <f t="shared" si="47"/>
        <v>604</v>
      </c>
      <c r="E175" s="3">
        <f t="shared" si="48"/>
        <v>9.0399999999999991</v>
      </c>
      <c r="F175" s="8">
        <v>45383</v>
      </c>
      <c r="G175" s="11"/>
      <c r="H175" s="11"/>
      <c r="I175" s="11"/>
      <c r="J175" s="11"/>
      <c r="K175" s="11"/>
    </row>
    <row r="176" spans="1:11" x14ac:dyDescent="0.25">
      <c r="A176" s="7" t="s">
        <v>10</v>
      </c>
      <c r="B176" s="2">
        <v>9384</v>
      </c>
      <c r="C176" s="3">
        <v>7296</v>
      </c>
      <c r="D176" s="3">
        <f t="shared" si="47"/>
        <v>2088</v>
      </c>
      <c r="E176" s="3">
        <f t="shared" si="48"/>
        <v>22.26</v>
      </c>
      <c r="F176" s="8">
        <v>45413</v>
      </c>
      <c r="G176" s="11"/>
      <c r="H176" s="11"/>
      <c r="I176" s="11"/>
      <c r="J176" s="11"/>
      <c r="K176" s="11"/>
    </row>
    <row r="177" spans="1:11" x14ac:dyDescent="0.25">
      <c r="A177" s="7" t="s">
        <v>10</v>
      </c>
      <c r="B177" s="2">
        <v>8877</v>
      </c>
      <c r="C177" s="3">
        <v>7296</v>
      </c>
      <c r="D177" s="3">
        <f t="shared" si="47"/>
        <v>1581</v>
      </c>
      <c r="E177" s="3">
        <f t="shared" si="48"/>
        <v>17.82</v>
      </c>
      <c r="F177" s="8">
        <v>45444</v>
      </c>
      <c r="G177" s="11"/>
      <c r="H177" s="11"/>
      <c r="I177" s="11"/>
      <c r="J177" s="11"/>
      <c r="K177" s="11"/>
    </row>
    <row r="178" spans="1:11" x14ac:dyDescent="0.25">
      <c r="A178" s="7" t="s">
        <v>10</v>
      </c>
      <c r="B178" s="2">
        <v>9664</v>
      </c>
      <c r="C178" s="3">
        <v>8080</v>
      </c>
      <c r="D178" s="3">
        <f t="shared" si="47"/>
        <v>1584</v>
      </c>
      <c r="E178" s="3">
        <f t="shared" si="48"/>
        <v>16.400000000000002</v>
      </c>
      <c r="F178" s="8">
        <v>45474</v>
      </c>
      <c r="G178" s="11"/>
      <c r="H178" s="11"/>
      <c r="I178" s="11"/>
      <c r="J178" s="11"/>
      <c r="K178" s="11"/>
    </row>
    <row r="179" spans="1:11" x14ac:dyDescent="0.25">
      <c r="A179" s="7" t="s">
        <v>10</v>
      </c>
      <c r="B179" s="2">
        <v>10933</v>
      </c>
      <c r="C179" s="3">
        <v>7716</v>
      </c>
      <c r="D179" s="3">
        <f t="shared" si="47"/>
        <v>3217</v>
      </c>
      <c r="E179" s="3">
        <f t="shared" si="48"/>
        <v>29.430000000000003</v>
      </c>
      <c r="F179" s="8">
        <v>45505</v>
      </c>
      <c r="G179" s="11"/>
      <c r="H179" s="11"/>
      <c r="I179" s="11"/>
      <c r="J179" s="11"/>
      <c r="K179" s="11"/>
    </row>
    <row r="180" spans="1:11" x14ac:dyDescent="0.25">
      <c r="A180" s="7" t="s">
        <v>10</v>
      </c>
      <c r="B180" s="2">
        <v>10064</v>
      </c>
      <c r="C180" s="3">
        <v>7264</v>
      </c>
      <c r="D180" s="3">
        <f t="shared" si="47"/>
        <v>2800</v>
      </c>
      <c r="E180" s="3">
        <f t="shared" si="48"/>
        <v>27.830000000000002</v>
      </c>
      <c r="F180" s="8">
        <v>45536</v>
      </c>
      <c r="G180" s="11"/>
      <c r="H180" s="11"/>
      <c r="I180" s="11"/>
      <c r="J180" s="11"/>
      <c r="K180" s="11"/>
    </row>
    <row r="181" spans="1:11" x14ac:dyDescent="0.25">
      <c r="A181" s="7" t="s">
        <v>10</v>
      </c>
      <c r="B181" s="2">
        <v>6614</v>
      </c>
      <c r="C181" s="3">
        <v>5724</v>
      </c>
      <c r="D181" s="3">
        <f t="shared" si="47"/>
        <v>890</v>
      </c>
      <c r="E181" s="3">
        <f t="shared" si="48"/>
        <v>13.459999999999999</v>
      </c>
      <c r="F181" s="8">
        <v>45566</v>
      </c>
      <c r="G181" s="11"/>
      <c r="H181" s="11"/>
      <c r="I181" s="11"/>
      <c r="J181" s="11"/>
      <c r="K181" s="11"/>
    </row>
    <row r="182" spans="1:11" x14ac:dyDescent="0.25">
      <c r="A182" s="7" t="s">
        <v>10</v>
      </c>
      <c r="B182" s="2">
        <v>7211</v>
      </c>
      <c r="C182" s="3">
        <v>6456</v>
      </c>
      <c r="D182" s="3">
        <f t="shared" si="47"/>
        <v>755</v>
      </c>
      <c r="E182" s="3">
        <f t="shared" si="48"/>
        <v>10.48</v>
      </c>
      <c r="F182" s="8">
        <v>45597</v>
      </c>
      <c r="G182" s="11"/>
      <c r="H182" s="11"/>
      <c r="I182" s="11"/>
      <c r="J182" s="11"/>
      <c r="K182" s="11"/>
    </row>
    <row r="183" spans="1:11" x14ac:dyDescent="0.25">
      <c r="A183" s="7" t="s">
        <v>10</v>
      </c>
      <c r="B183" s="2">
        <v>7685</v>
      </c>
      <c r="C183" s="3">
        <v>6108</v>
      </c>
      <c r="D183" s="3">
        <f t="shared" si="47"/>
        <v>1577</v>
      </c>
      <c r="E183" s="3">
        <f t="shared" si="48"/>
        <v>20.53</v>
      </c>
      <c r="F183" s="8">
        <v>45627</v>
      </c>
      <c r="G183" s="11"/>
      <c r="H183" s="11"/>
      <c r="I183" s="11"/>
      <c r="J183" s="11"/>
      <c r="K183" s="11"/>
    </row>
    <row r="184" spans="1:11" x14ac:dyDescent="0.25">
      <c r="A184" s="7" t="s">
        <v>10</v>
      </c>
      <c r="B184" s="2">
        <v>7728</v>
      </c>
      <c r="C184" s="3">
        <v>6380</v>
      </c>
      <c r="D184" s="3">
        <f t="shared" si="47"/>
        <v>1348</v>
      </c>
      <c r="E184" s="3">
        <f t="shared" si="48"/>
        <v>17.450000000000003</v>
      </c>
      <c r="F184" s="8">
        <v>45658</v>
      </c>
      <c r="G184" s="11"/>
      <c r="H184" s="11"/>
      <c r="I184" s="11"/>
      <c r="J184" s="11"/>
      <c r="K184" s="11"/>
    </row>
    <row r="185" spans="1:11" x14ac:dyDescent="0.25">
      <c r="A185" s="7" t="s">
        <v>10</v>
      </c>
      <c r="B185" s="2">
        <v>6315</v>
      </c>
      <c r="C185" s="3">
        <v>5712</v>
      </c>
      <c r="D185" s="3">
        <f t="shared" si="47"/>
        <v>603</v>
      </c>
      <c r="E185" s="3">
        <f t="shared" si="48"/>
        <v>9.5499999999999989</v>
      </c>
      <c r="F185" s="8">
        <v>45689</v>
      </c>
      <c r="G185" s="11"/>
      <c r="H185" s="11"/>
      <c r="I185" s="11"/>
      <c r="J185" s="11"/>
      <c r="K185" s="11"/>
    </row>
    <row r="186" spans="1:11" x14ac:dyDescent="0.25">
      <c r="A186" s="7" t="s">
        <v>18</v>
      </c>
      <c r="B186" s="2">
        <v>13176</v>
      </c>
      <c r="C186" s="3">
        <v>8400</v>
      </c>
      <c r="D186" s="3">
        <f t="shared" si="47"/>
        <v>4776</v>
      </c>
      <c r="E186" s="3">
        <f t="shared" si="48"/>
        <v>36.25</v>
      </c>
      <c r="F186" s="8">
        <v>45323</v>
      </c>
      <c r="G186" s="11">
        <f t="shared" ref="G186" si="69">AVERAGE(E186:E198)</f>
        <v>25.516923076923074</v>
      </c>
      <c r="H186" s="11">
        <f t="shared" ref="H186" si="70">MEDIAN(E186:E197)</f>
        <v>21.065000000000001</v>
      </c>
      <c r="I186" s="11" t="e">
        <f t="shared" ref="I186" si="71">MODE(ROUNDUP(E186:E198,0))</f>
        <v>#N/A</v>
      </c>
      <c r="J186" s="11">
        <f t="shared" ref="J186" si="72">MIN(E186:E198)</f>
        <v>9.36</v>
      </c>
      <c r="K186" s="11">
        <f t="shared" ref="K186" si="73">MAX(E186:E198)</f>
        <v>55.29</v>
      </c>
    </row>
    <row r="187" spans="1:11" x14ac:dyDescent="0.25">
      <c r="A187" s="7" t="s">
        <v>18</v>
      </c>
      <c r="B187" s="3">
        <v>13446</v>
      </c>
      <c r="C187" s="3">
        <v>10920</v>
      </c>
      <c r="D187" s="3">
        <f t="shared" si="47"/>
        <v>2526</v>
      </c>
      <c r="E187" s="3">
        <f t="shared" si="48"/>
        <v>18.790000000000003</v>
      </c>
      <c r="F187" s="8">
        <v>45352</v>
      </c>
      <c r="G187" s="11"/>
      <c r="H187" s="11"/>
      <c r="I187" s="11"/>
      <c r="J187" s="11"/>
      <c r="K187" s="11"/>
    </row>
    <row r="188" spans="1:11" x14ac:dyDescent="0.25">
      <c r="A188" s="7" t="s">
        <v>18</v>
      </c>
      <c r="B188" s="2">
        <v>11887</v>
      </c>
      <c r="C188" s="3">
        <v>8400</v>
      </c>
      <c r="D188" s="3">
        <f t="shared" si="47"/>
        <v>3487</v>
      </c>
      <c r="E188" s="3">
        <f t="shared" si="48"/>
        <v>29.34</v>
      </c>
      <c r="F188" s="8">
        <v>45383</v>
      </c>
      <c r="G188" s="11"/>
      <c r="H188" s="11"/>
      <c r="I188" s="11"/>
      <c r="J188" s="11"/>
      <c r="K188" s="11"/>
    </row>
    <row r="189" spans="1:11" x14ac:dyDescent="0.25">
      <c r="A189" s="7" t="s">
        <v>18</v>
      </c>
      <c r="B189" s="2">
        <v>12715</v>
      </c>
      <c r="C189" s="3">
        <v>10920</v>
      </c>
      <c r="D189" s="3">
        <f t="shared" si="47"/>
        <v>1795</v>
      </c>
      <c r="E189" s="3">
        <f t="shared" si="48"/>
        <v>14.12</v>
      </c>
      <c r="F189" s="8">
        <v>45413</v>
      </c>
      <c r="G189" s="11"/>
      <c r="H189" s="11"/>
      <c r="I189" s="11"/>
      <c r="J189" s="11"/>
      <c r="K189" s="11"/>
    </row>
    <row r="190" spans="1:11" x14ac:dyDescent="0.25">
      <c r="A190" s="7" t="s">
        <v>18</v>
      </c>
      <c r="B190" s="2">
        <v>12973</v>
      </c>
      <c r="C190" s="3">
        <v>11760</v>
      </c>
      <c r="D190" s="3">
        <f t="shared" si="47"/>
        <v>1213</v>
      </c>
      <c r="E190" s="3">
        <f t="shared" si="48"/>
        <v>9.36</v>
      </c>
      <c r="F190" s="8">
        <v>45444</v>
      </c>
      <c r="G190" s="11"/>
      <c r="H190" s="11"/>
      <c r="I190" s="11"/>
      <c r="J190" s="11"/>
      <c r="K190" s="11"/>
    </row>
    <row r="191" spans="1:11" x14ac:dyDescent="0.25">
      <c r="A191" s="7" t="s">
        <v>18</v>
      </c>
      <c r="B191" s="2">
        <v>13051</v>
      </c>
      <c r="C191" s="3">
        <v>11340</v>
      </c>
      <c r="D191" s="3">
        <f t="shared" si="47"/>
        <v>1711</v>
      </c>
      <c r="E191" s="3">
        <f t="shared" si="48"/>
        <v>13.12</v>
      </c>
      <c r="F191" s="8">
        <v>45474</v>
      </c>
      <c r="G191" s="11"/>
      <c r="H191" s="11"/>
      <c r="I191" s="11"/>
      <c r="J191" s="11"/>
      <c r="K191" s="11"/>
    </row>
    <row r="192" spans="1:11" x14ac:dyDescent="0.25">
      <c r="A192" s="7" t="s">
        <v>18</v>
      </c>
      <c r="B192" s="2">
        <v>15351</v>
      </c>
      <c r="C192" s="3">
        <v>18060</v>
      </c>
      <c r="D192" s="3">
        <f t="shared" si="47"/>
        <v>-2709</v>
      </c>
      <c r="E192" s="3">
        <f t="shared" si="48"/>
        <v>17.650000000000002</v>
      </c>
      <c r="F192" s="8">
        <v>45505</v>
      </c>
      <c r="G192" s="11"/>
      <c r="H192" s="11"/>
      <c r="I192" s="11"/>
      <c r="J192" s="11"/>
      <c r="K192" s="11"/>
    </row>
    <row r="193" spans="1:11" x14ac:dyDescent="0.25">
      <c r="A193" s="7" t="s">
        <v>18</v>
      </c>
      <c r="B193" s="2">
        <v>14090</v>
      </c>
      <c r="C193" s="3">
        <v>6300</v>
      </c>
      <c r="D193" s="3">
        <f t="shared" si="47"/>
        <v>7790</v>
      </c>
      <c r="E193" s="3">
        <f t="shared" si="48"/>
        <v>55.29</v>
      </c>
      <c r="F193" s="8">
        <v>45536</v>
      </c>
      <c r="G193" s="11"/>
      <c r="H193" s="11"/>
      <c r="I193" s="11"/>
      <c r="J193" s="11"/>
      <c r="K193" s="11"/>
    </row>
    <row r="194" spans="1:11" x14ac:dyDescent="0.25">
      <c r="A194" s="7" t="s">
        <v>18</v>
      </c>
      <c r="B194" s="2">
        <v>14298</v>
      </c>
      <c r="C194" s="3">
        <v>9660</v>
      </c>
      <c r="D194" s="3">
        <f t="shared" si="47"/>
        <v>4638</v>
      </c>
      <c r="E194" s="3">
        <f t="shared" si="48"/>
        <v>32.44</v>
      </c>
      <c r="F194" s="8">
        <v>45566</v>
      </c>
      <c r="G194" s="11"/>
      <c r="H194" s="11"/>
      <c r="I194" s="11"/>
      <c r="J194" s="11"/>
      <c r="K194" s="11"/>
    </row>
    <row r="195" spans="1:11" x14ac:dyDescent="0.25">
      <c r="A195" s="7" t="s">
        <v>18</v>
      </c>
      <c r="B195" s="2">
        <v>13175</v>
      </c>
      <c r="C195" s="3">
        <v>7980</v>
      </c>
      <c r="D195" s="3">
        <f t="shared" si="47"/>
        <v>5195</v>
      </c>
      <c r="E195" s="3">
        <f t="shared" si="48"/>
        <v>39.44</v>
      </c>
      <c r="F195" s="8">
        <v>45597</v>
      </c>
      <c r="G195" s="11"/>
      <c r="H195" s="11"/>
      <c r="I195" s="11"/>
      <c r="J195" s="11"/>
      <c r="K195" s="11"/>
    </row>
    <row r="196" spans="1:11" x14ac:dyDescent="0.25">
      <c r="A196" s="7" t="s">
        <v>18</v>
      </c>
      <c r="B196" s="2">
        <v>11763</v>
      </c>
      <c r="C196" s="3">
        <v>10500</v>
      </c>
      <c r="D196" s="3">
        <f t="shared" ref="D196:D259" si="74">B196-C196</f>
        <v>1263</v>
      </c>
      <c r="E196" s="3">
        <f t="shared" ref="E196:E259" si="75">ABS(ROUNDUP(D196/B196*100,2))</f>
        <v>10.74</v>
      </c>
      <c r="F196" s="8">
        <v>45627</v>
      </c>
      <c r="G196" s="11"/>
      <c r="H196" s="11"/>
      <c r="I196" s="11"/>
      <c r="J196" s="11"/>
      <c r="K196" s="11"/>
    </row>
    <row r="197" spans="1:11" x14ac:dyDescent="0.25">
      <c r="A197" s="7" t="s">
        <v>18</v>
      </c>
      <c r="B197" s="2">
        <v>14791</v>
      </c>
      <c r="C197" s="3">
        <v>11340</v>
      </c>
      <c r="D197" s="3">
        <f t="shared" si="74"/>
        <v>3451</v>
      </c>
      <c r="E197" s="3">
        <f t="shared" si="75"/>
        <v>23.34</v>
      </c>
      <c r="F197" s="8">
        <v>45658</v>
      </c>
      <c r="G197" s="11"/>
      <c r="H197" s="11"/>
      <c r="I197" s="11"/>
      <c r="J197" s="11"/>
      <c r="K197" s="11"/>
    </row>
    <row r="198" spans="1:11" x14ac:dyDescent="0.25">
      <c r="A198" s="7" t="s">
        <v>18</v>
      </c>
      <c r="B198" s="2">
        <v>14787</v>
      </c>
      <c r="C198" s="3">
        <v>10080</v>
      </c>
      <c r="D198" s="3">
        <f t="shared" si="74"/>
        <v>4707</v>
      </c>
      <c r="E198" s="3">
        <f t="shared" si="75"/>
        <v>31.84</v>
      </c>
      <c r="F198" s="8">
        <v>45689</v>
      </c>
      <c r="G198" s="11"/>
      <c r="H198" s="11"/>
      <c r="I198" s="11"/>
      <c r="J198" s="11"/>
      <c r="K198" s="11"/>
    </row>
    <row r="199" spans="1:11" x14ac:dyDescent="0.25">
      <c r="A199" s="7" t="s">
        <v>16</v>
      </c>
      <c r="B199" s="2">
        <v>54046</v>
      </c>
      <c r="C199" s="3">
        <v>43520</v>
      </c>
      <c r="D199" s="3">
        <f t="shared" si="74"/>
        <v>10526</v>
      </c>
      <c r="E199" s="3">
        <f t="shared" si="75"/>
        <v>19.48</v>
      </c>
      <c r="F199" s="8">
        <v>45323</v>
      </c>
      <c r="G199" s="11">
        <f t="shared" ref="G199" si="76">AVERAGE(E199:E211)</f>
        <v>31.014615384615389</v>
      </c>
      <c r="H199" s="11">
        <f t="shared" ref="H199" si="77">MEDIAN(E199:E210)</f>
        <v>33.465000000000003</v>
      </c>
      <c r="I199" s="11">
        <f t="shared" ref="I199" si="78">MODE(ROUNDUP(E199:E211,0))</f>
        <v>20</v>
      </c>
      <c r="J199" s="11">
        <f t="shared" ref="J199" si="79">MIN(E199:E211)</f>
        <v>11.18</v>
      </c>
      <c r="K199" s="11">
        <f t="shared" ref="K199" si="80">MAX(E199:E211)</f>
        <v>45.669999999999995</v>
      </c>
    </row>
    <row r="200" spans="1:11" x14ac:dyDescent="0.25">
      <c r="A200" s="7" t="s">
        <v>16</v>
      </c>
      <c r="B200" s="3">
        <v>55154</v>
      </c>
      <c r="C200" s="3">
        <v>36800</v>
      </c>
      <c r="D200" s="3">
        <f t="shared" si="74"/>
        <v>18354</v>
      </c>
      <c r="E200" s="3">
        <f t="shared" si="75"/>
        <v>33.28</v>
      </c>
      <c r="F200" s="8">
        <v>45352</v>
      </c>
      <c r="G200" s="11"/>
      <c r="H200" s="11"/>
      <c r="I200" s="11"/>
      <c r="J200" s="11"/>
      <c r="K200" s="11"/>
    </row>
    <row r="201" spans="1:11" x14ac:dyDescent="0.25">
      <c r="A201" s="7" t="s">
        <v>16</v>
      </c>
      <c r="B201" s="2">
        <v>51743</v>
      </c>
      <c r="C201" s="3">
        <v>33920</v>
      </c>
      <c r="D201" s="3">
        <f t="shared" si="74"/>
        <v>17823</v>
      </c>
      <c r="E201" s="3">
        <f t="shared" si="75"/>
        <v>34.449999999999996</v>
      </c>
      <c r="F201" s="8">
        <v>45383</v>
      </c>
      <c r="G201" s="11"/>
      <c r="H201" s="11"/>
      <c r="I201" s="11"/>
      <c r="J201" s="11"/>
      <c r="K201" s="11"/>
    </row>
    <row r="202" spans="1:11" x14ac:dyDescent="0.25">
      <c r="A202" s="7" t="s">
        <v>16</v>
      </c>
      <c r="B202" s="2">
        <v>48684</v>
      </c>
      <c r="C202" s="3">
        <v>41920</v>
      </c>
      <c r="D202" s="3">
        <f t="shared" si="74"/>
        <v>6764</v>
      </c>
      <c r="E202" s="3">
        <f t="shared" si="75"/>
        <v>13.9</v>
      </c>
      <c r="F202" s="8">
        <v>45413</v>
      </c>
      <c r="G202" s="11"/>
      <c r="H202" s="11"/>
      <c r="I202" s="11"/>
      <c r="J202" s="11"/>
      <c r="K202" s="11"/>
    </row>
    <row r="203" spans="1:11" x14ac:dyDescent="0.25">
      <c r="A203" s="7" t="s">
        <v>16</v>
      </c>
      <c r="B203" s="2">
        <v>49674</v>
      </c>
      <c r="C203" s="3">
        <v>32960</v>
      </c>
      <c r="D203" s="3">
        <f t="shared" si="74"/>
        <v>16714</v>
      </c>
      <c r="E203" s="3">
        <f t="shared" si="75"/>
        <v>33.65</v>
      </c>
      <c r="F203" s="8">
        <v>45444</v>
      </c>
      <c r="G203" s="11"/>
      <c r="H203" s="11"/>
      <c r="I203" s="11"/>
      <c r="J203" s="11"/>
      <c r="K203" s="11"/>
    </row>
    <row r="204" spans="1:11" x14ac:dyDescent="0.25">
      <c r="A204" s="7" t="s">
        <v>16</v>
      </c>
      <c r="B204" s="2">
        <v>51082</v>
      </c>
      <c r="C204" s="3">
        <v>32000</v>
      </c>
      <c r="D204" s="3">
        <f t="shared" si="74"/>
        <v>19082</v>
      </c>
      <c r="E204" s="3">
        <f t="shared" si="75"/>
        <v>37.36</v>
      </c>
      <c r="F204" s="8">
        <v>45474</v>
      </c>
      <c r="G204" s="11"/>
      <c r="H204" s="11"/>
      <c r="I204" s="11"/>
      <c r="J204" s="11"/>
      <c r="K204" s="11"/>
    </row>
    <row r="205" spans="1:11" x14ac:dyDescent="0.25">
      <c r="A205" s="7" t="s">
        <v>16</v>
      </c>
      <c r="B205" s="2">
        <v>59805</v>
      </c>
      <c r="C205" s="3">
        <v>35520</v>
      </c>
      <c r="D205" s="3">
        <f t="shared" si="74"/>
        <v>24285</v>
      </c>
      <c r="E205" s="3">
        <f t="shared" si="75"/>
        <v>40.61</v>
      </c>
      <c r="F205" s="8">
        <v>45505</v>
      </c>
      <c r="G205" s="11"/>
      <c r="H205" s="11"/>
      <c r="I205" s="11"/>
      <c r="J205" s="11"/>
      <c r="K205" s="11"/>
    </row>
    <row r="206" spans="1:11" x14ac:dyDescent="0.25">
      <c r="A206" s="7" t="s">
        <v>16</v>
      </c>
      <c r="B206" s="2">
        <v>55730</v>
      </c>
      <c r="C206" s="3">
        <v>30720</v>
      </c>
      <c r="D206" s="3">
        <f t="shared" si="74"/>
        <v>25010</v>
      </c>
      <c r="E206" s="3">
        <f t="shared" si="75"/>
        <v>44.879999999999995</v>
      </c>
      <c r="F206" s="8">
        <v>45536</v>
      </c>
      <c r="G206" s="11"/>
      <c r="H206" s="11"/>
      <c r="I206" s="11"/>
      <c r="J206" s="11"/>
      <c r="K206" s="11"/>
    </row>
    <row r="207" spans="1:11" x14ac:dyDescent="0.25">
      <c r="A207" s="7" t="s">
        <v>16</v>
      </c>
      <c r="B207" s="2">
        <v>51235</v>
      </c>
      <c r="C207" s="3">
        <v>27840</v>
      </c>
      <c r="D207" s="3">
        <f t="shared" si="74"/>
        <v>23395</v>
      </c>
      <c r="E207" s="3">
        <f t="shared" si="75"/>
        <v>45.669999999999995</v>
      </c>
      <c r="F207" s="8">
        <v>45566</v>
      </c>
      <c r="G207" s="11"/>
      <c r="H207" s="11"/>
      <c r="I207" s="11"/>
      <c r="J207" s="11"/>
      <c r="K207" s="11"/>
    </row>
    <row r="208" spans="1:11" x14ac:dyDescent="0.25">
      <c r="A208" s="7" t="s">
        <v>16</v>
      </c>
      <c r="B208" s="2">
        <v>49850</v>
      </c>
      <c r="C208" s="3">
        <v>40320</v>
      </c>
      <c r="D208" s="3">
        <f t="shared" si="74"/>
        <v>9530</v>
      </c>
      <c r="E208" s="3">
        <f t="shared" si="75"/>
        <v>19.12</v>
      </c>
      <c r="F208" s="8">
        <v>45597</v>
      </c>
      <c r="G208" s="11"/>
      <c r="H208" s="11"/>
      <c r="I208" s="11"/>
      <c r="J208" s="11"/>
      <c r="K208" s="11"/>
    </row>
    <row r="209" spans="1:11" x14ac:dyDescent="0.25">
      <c r="A209" s="7" t="s">
        <v>16</v>
      </c>
      <c r="B209" s="2">
        <v>51519</v>
      </c>
      <c r="C209" s="3">
        <v>45760</v>
      </c>
      <c r="D209" s="3">
        <f t="shared" si="74"/>
        <v>5759</v>
      </c>
      <c r="E209" s="3">
        <f t="shared" si="75"/>
        <v>11.18</v>
      </c>
      <c r="F209" s="8">
        <v>45627</v>
      </c>
      <c r="G209" s="11"/>
      <c r="H209" s="11"/>
      <c r="I209" s="11"/>
      <c r="J209" s="11"/>
      <c r="K209" s="11"/>
    </row>
    <row r="210" spans="1:11" x14ac:dyDescent="0.25">
      <c r="A210" s="7" t="s">
        <v>16</v>
      </c>
      <c r="B210" s="2">
        <v>50103</v>
      </c>
      <c r="C210" s="3">
        <v>35840</v>
      </c>
      <c r="D210" s="3">
        <f t="shared" si="74"/>
        <v>14263</v>
      </c>
      <c r="E210" s="3">
        <f t="shared" si="75"/>
        <v>28.470000000000002</v>
      </c>
      <c r="F210" s="8">
        <v>45658</v>
      </c>
      <c r="G210" s="11"/>
      <c r="H210" s="11"/>
      <c r="I210" s="11"/>
      <c r="J210" s="11"/>
      <c r="K210" s="11"/>
    </row>
    <row r="211" spans="1:11" x14ac:dyDescent="0.25">
      <c r="A211" s="7" t="s">
        <v>16</v>
      </c>
      <c r="B211" s="2">
        <v>55450</v>
      </c>
      <c r="C211" s="3">
        <v>32640</v>
      </c>
      <c r="D211" s="3">
        <f t="shared" si="74"/>
        <v>22810</v>
      </c>
      <c r="E211" s="3">
        <f t="shared" si="75"/>
        <v>41.14</v>
      </c>
      <c r="F211" s="8">
        <v>45689</v>
      </c>
      <c r="G211" s="11"/>
      <c r="H211" s="11"/>
      <c r="I211" s="11"/>
      <c r="J211" s="11"/>
      <c r="K211" s="11"/>
    </row>
    <row r="212" spans="1:11" x14ac:dyDescent="0.25">
      <c r="A212" s="7" t="s">
        <v>17</v>
      </c>
      <c r="B212" s="2">
        <v>4562</v>
      </c>
      <c r="C212" s="3">
        <v>4032</v>
      </c>
      <c r="D212" s="3">
        <f t="shared" si="74"/>
        <v>530</v>
      </c>
      <c r="E212" s="3">
        <f t="shared" si="75"/>
        <v>11.62</v>
      </c>
      <c r="F212" s="8">
        <v>45323</v>
      </c>
      <c r="G212" s="11">
        <f t="shared" ref="G212" si="81">AVERAGE(E212:E224)</f>
        <v>20.794615384615387</v>
      </c>
      <c r="H212" s="11">
        <f t="shared" ref="H212" si="82">MEDIAN(E212:E223)</f>
        <v>18.835000000000001</v>
      </c>
      <c r="I212" s="11">
        <f t="shared" ref="I212" si="83">MODE(ROUNDUP(E212:E224,0))</f>
        <v>8</v>
      </c>
      <c r="J212" s="11">
        <f t="shared" ref="J212" si="84">MIN(E212:E224)</f>
        <v>3.1999999999999997</v>
      </c>
      <c r="K212" s="11">
        <f t="shared" ref="K212" si="85">MAX(E212:E224)</f>
        <v>39.08</v>
      </c>
    </row>
    <row r="213" spans="1:11" x14ac:dyDescent="0.25">
      <c r="A213" s="7" t="s">
        <v>17</v>
      </c>
      <c r="B213" s="3">
        <v>4656</v>
      </c>
      <c r="C213" s="3">
        <v>4320</v>
      </c>
      <c r="D213" s="3">
        <f t="shared" si="74"/>
        <v>336</v>
      </c>
      <c r="E213" s="3">
        <f t="shared" si="75"/>
        <v>7.22</v>
      </c>
      <c r="F213" s="8">
        <v>45352</v>
      </c>
      <c r="G213" s="11"/>
      <c r="H213" s="11"/>
      <c r="I213" s="11"/>
      <c r="J213" s="11"/>
      <c r="K213" s="11"/>
    </row>
    <row r="214" spans="1:11" x14ac:dyDescent="0.25">
      <c r="A214" s="7" t="s">
        <v>17</v>
      </c>
      <c r="B214" s="2">
        <v>3661</v>
      </c>
      <c r="C214" s="3">
        <v>2880</v>
      </c>
      <c r="D214" s="3">
        <f t="shared" si="74"/>
        <v>781</v>
      </c>
      <c r="E214" s="3">
        <f t="shared" si="75"/>
        <v>21.34</v>
      </c>
      <c r="F214" s="8">
        <v>45383</v>
      </c>
      <c r="G214" s="11"/>
      <c r="H214" s="11"/>
      <c r="I214" s="11"/>
      <c r="J214" s="11"/>
      <c r="K214" s="11"/>
    </row>
    <row r="215" spans="1:11" x14ac:dyDescent="0.25">
      <c r="A215" s="7" t="s">
        <v>17</v>
      </c>
      <c r="B215" s="2">
        <v>4992</v>
      </c>
      <c r="C215" s="3">
        <v>4608</v>
      </c>
      <c r="D215" s="3">
        <f t="shared" si="74"/>
        <v>384</v>
      </c>
      <c r="E215" s="3">
        <f t="shared" si="75"/>
        <v>7.7</v>
      </c>
      <c r="F215" s="8">
        <v>45413</v>
      </c>
      <c r="G215" s="11"/>
      <c r="H215" s="11"/>
      <c r="I215" s="11"/>
      <c r="J215" s="11"/>
      <c r="K215" s="11"/>
    </row>
    <row r="216" spans="1:11" x14ac:dyDescent="0.25">
      <c r="A216" s="7" t="s">
        <v>17</v>
      </c>
      <c r="B216" s="2">
        <v>5094</v>
      </c>
      <c r="C216" s="3">
        <v>3744</v>
      </c>
      <c r="D216" s="3">
        <f t="shared" si="74"/>
        <v>1350</v>
      </c>
      <c r="E216" s="3">
        <f t="shared" si="75"/>
        <v>26.51</v>
      </c>
      <c r="F216" s="8">
        <v>45444</v>
      </c>
      <c r="G216" s="11"/>
      <c r="H216" s="11"/>
      <c r="I216" s="11"/>
      <c r="J216" s="11"/>
      <c r="K216" s="11"/>
    </row>
    <row r="217" spans="1:11" x14ac:dyDescent="0.25">
      <c r="A217" s="7" t="s">
        <v>17</v>
      </c>
      <c r="B217" s="2">
        <v>4760</v>
      </c>
      <c r="C217" s="3">
        <v>4608</v>
      </c>
      <c r="D217" s="3">
        <f t="shared" si="74"/>
        <v>152</v>
      </c>
      <c r="E217" s="3">
        <f t="shared" si="75"/>
        <v>3.1999999999999997</v>
      </c>
      <c r="F217" s="8">
        <v>45474</v>
      </c>
      <c r="G217" s="11"/>
      <c r="H217" s="11"/>
      <c r="I217" s="11"/>
      <c r="J217" s="11"/>
      <c r="K217" s="11"/>
    </row>
    <row r="218" spans="1:11" x14ac:dyDescent="0.25">
      <c r="A218" s="7" t="s">
        <v>17</v>
      </c>
      <c r="B218" s="2">
        <v>6729</v>
      </c>
      <c r="C218" s="3">
        <v>4608</v>
      </c>
      <c r="D218" s="3">
        <f t="shared" si="74"/>
        <v>2121</v>
      </c>
      <c r="E218" s="3">
        <f t="shared" si="75"/>
        <v>31.53</v>
      </c>
      <c r="F218" s="8">
        <v>45505</v>
      </c>
      <c r="G218" s="11"/>
      <c r="H218" s="11"/>
      <c r="I218" s="11"/>
      <c r="J218" s="11"/>
      <c r="K218" s="11"/>
    </row>
    <row r="219" spans="1:11" x14ac:dyDescent="0.25">
      <c r="A219" s="7" t="s">
        <v>17</v>
      </c>
      <c r="B219" s="2">
        <v>6165</v>
      </c>
      <c r="C219" s="3">
        <v>4032</v>
      </c>
      <c r="D219" s="3">
        <f t="shared" si="74"/>
        <v>2133</v>
      </c>
      <c r="E219" s="3">
        <f t="shared" si="75"/>
        <v>34.6</v>
      </c>
      <c r="F219" s="8">
        <v>45536</v>
      </c>
      <c r="G219" s="11"/>
      <c r="H219" s="11"/>
      <c r="I219" s="11"/>
      <c r="J219" s="11"/>
      <c r="K219" s="11"/>
    </row>
    <row r="220" spans="1:11" x14ac:dyDescent="0.25">
      <c r="A220" s="7" t="s">
        <v>17</v>
      </c>
      <c r="B220" s="2">
        <v>5200</v>
      </c>
      <c r="C220" s="3">
        <v>3168</v>
      </c>
      <c r="D220" s="3">
        <f t="shared" si="74"/>
        <v>2032</v>
      </c>
      <c r="E220" s="3">
        <f t="shared" si="75"/>
        <v>39.08</v>
      </c>
      <c r="F220" s="8">
        <v>45566</v>
      </c>
      <c r="G220" s="11"/>
      <c r="H220" s="11"/>
      <c r="I220" s="11"/>
      <c r="J220" s="11"/>
      <c r="K220" s="11"/>
    </row>
    <row r="221" spans="1:11" x14ac:dyDescent="0.25">
      <c r="A221" s="7" t="s">
        <v>17</v>
      </c>
      <c r="B221" s="2">
        <v>3799</v>
      </c>
      <c r="C221" s="3">
        <v>2592</v>
      </c>
      <c r="D221" s="3">
        <f t="shared" si="74"/>
        <v>1207</v>
      </c>
      <c r="E221" s="3">
        <f t="shared" si="75"/>
        <v>31.78</v>
      </c>
      <c r="F221" s="8">
        <v>45597</v>
      </c>
      <c r="G221" s="11"/>
      <c r="H221" s="11"/>
      <c r="I221" s="11"/>
      <c r="J221" s="11"/>
      <c r="K221" s="11"/>
    </row>
    <row r="222" spans="1:11" x14ac:dyDescent="0.25">
      <c r="A222" s="7" t="s">
        <v>17</v>
      </c>
      <c r="B222" s="2">
        <v>2971</v>
      </c>
      <c r="C222" s="3">
        <v>3456</v>
      </c>
      <c r="D222" s="3">
        <f t="shared" si="74"/>
        <v>-485</v>
      </c>
      <c r="E222" s="3">
        <f t="shared" si="75"/>
        <v>16.330000000000002</v>
      </c>
      <c r="F222" s="8">
        <v>45627</v>
      </c>
      <c r="G222" s="11"/>
      <c r="H222" s="11"/>
      <c r="I222" s="11"/>
      <c r="J222" s="11"/>
      <c r="K222" s="11"/>
    </row>
    <row r="223" spans="1:11" x14ac:dyDescent="0.25">
      <c r="A223" s="7" t="s">
        <v>17</v>
      </c>
      <c r="B223" s="2">
        <v>3929</v>
      </c>
      <c r="C223" s="3">
        <v>3744</v>
      </c>
      <c r="D223" s="3">
        <f t="shared" si="74"/>
        <v>185</v>
      </c>
      <c r="E223" s="3">
        <f t="shared" si="75"/>
        <v>4.71</v>
      </c>
      <c r="F223" s="8">
        <v>45658</v>
      </c>
      <c r="G223" s="11"/>
      <c r="H223" s="11"/>
      <c r="I223" s="11"/>
      <c r="J223" s="11"/>
      <c r="K223" s="11"/>
    </row>
    <row r="224" spans="1:11" x14ac:dyDescent="0.25">
      <c r="A224" s="7" t="s">
        <v>17</v>
      </c>
      <c r="B224" s="4">
        <v>4852</v>
      </c>
      <c r="C224" s="6">
        <v>3168</v>
      </c>
      <c r="D224" s="3">
        <f t="shared" si="74"/>
        <v>1684</v>
      </c>
      <c r="E224" s="3">
        <f t="shared" si="75"/>
        <v>34.71</v>
      </c>
      <c r="F224" s="8">
        <v>45689</v>
      </c>
      <c r="G224" s="11"/>
      <c r="H224" s="11"/>
      <c r="I224" s="11"/>
      <c r="J224" s="11"/>
      <c r="K224" s="11"/>
    </row>
    <row r="225" spans="1:11" x14ac:dyDescent="0.25">
      <c r="A225" s="7" t="s">
        <v>19</v>
      </c>
      <c r="B225" s="2">
        <v>13176</v>
      </c>
      <c r="C225" s="3">
        <v>8400</v>
      </c>
      <c r="D225" s="3">
        <f t="shared" si="74"/>
        <v>4776</v>
      </c>
      <c r="E225" s="3">
        <f t="shared" si="75"/>
        <v>36.25</v>
      </c>
      <c r="F225" s="8">
        <v>45323</v>
      </c>
      <c r="G225" s="11">
        <f t="shared" ref="G225" si="86">AVERAGE(E225:E237)</f>
        <v>22.03846153846154</v>
      </c>
      <c r="H225" s="11">
        <f t="shared" ref="H225" si="87">MEDIAN(E225:E236)</f>
        <v>19.725000000000001</v>
      </c>
      <c r="I225" s="11">
        <f t="shared" ref="I225" si="88">MODE(ROUNDUP(E225:E237,0))</f>
        <v>30</v>
      </c>
      <c r="J225" s="11">
        <f t="shared" ref="J225" si="89">MIN(E225:E237)</f>
        <v>7.17</v>
      </c>
      <c r="K225" s="11">
        <f t="shared" ref="K225" si="90">MAX(E225:E237)</f>
        <v>39.44</v>
      </c>
    </row>
    <row r="226" spans="1:11" x14ac:dyDescent="0.25">
      <c r="A226" s="7" t="s">
        <v>19</v>
      </c>
      <c r="B226" s="3">
        <v>13446</v>
      </c>
      <c r="C226" s="3">
        <v>10920</v>
      </c>
      <c r="D226" s="3">
        <f t="shared" si="74"/>
        <v>2526</v>
      </c>
      <c r="E226" s="3">
        <f t="shared" si="75"/>
        <v>18.790000000000003</v>
      </c>
      <c r="F226" s="8">
        <v>45352</v>
      </c>
      <c r="G226" s="11"/>
      <c r="H226" s="11"/>
      <c r="I226" s="11"/>
      <c r="J226" s="11"/>
      <c r="K226" s="11"/>
    </row>
    <row r="227" spans="1:11" x14ac:dyDescent="0.25">
      <c r="A227" s="7" t="s">
        <v>19</v>
      </c>
      <c r="B227" s="2">
        <v>11887</v>
      </c>
      <c r="C227" s="3">
        <v>8400</v>
      </c>
      <c r="D227" s="3">
        <f t="shared" si="74"/>
        <v>3487</v>
      </c>
      <c r="E227" s="3">
        <f t="shared" si="75"/>
        <v>29.34</v>
      </c>
      <c r="F227" s="8">
        <v>45383</v>
      </c>
      <c r="G227" s="11"/>
      <c r="H227" s="11"/>
      <c r="I227" s="11"/>
      <c r="J227" s="11"/>
      <c r="K227" s="11"/>
    </row>
    <row r="228" spans="1:11" x14ac:dyDescent="0.25">
      <c r="A228" s="7" t="s">
        <v>19</v>
      </c>
      <c r="B228" s="2">
        <v>12715</v>
      </c>
      <c r="C228" s="3">
        <v>10920</v>
      </c>
      <c r="D228" s="3">
        <f t="shared" si="74"/>
        <v>1795</v>
      </c>
      <c r="E228" s="3">
        <f t="shared" si="75"/>
        <v>14.12</v>
      </c>
      <c r="F228" s="8">
        <v>45413</v>
      </c>
      <c r="G228" s="11"/>
      <c r="H228" s="11"/>
      <c r="I228" s="11"/>
      <c r="J228" s="11"/>
      <c r="K228" s="11"/>
    </row>
    <row r="229" spans="1:11" x14ac:dyDescent="0.25">
      <c r="A229" s="7" t="s">
        <v>19</v>
      </c>
      <c r="B229" s="2">
        <v>12973</v>
      </c>
      <c r="C229" s="3">
        <v>11760</v>
      </c>
      <c r="D229" s="3">
        <f t="shared" si="74"/>
        <v>1213</v>
      </c>
      <c r="E229" s="3">
        <f t="shared" si="75"/>
        <v>9.36</v>
      </c>
      <c r="F229" s="8">
        <v>45444</v>
      </c>
      <c r="G229" s="11"/>
      <c r="H229" s="11"/>
      <c r="I229" s="11"/>
      <c r="J229" s="11"/>
      <c r="K229" s="11"/>
    </row>
    <row r="230" spans="1:11" x14ac:dyDescent="0.25">
      <c r="A230" s="7" t="s">
        <v>19</v>
      </c>
      <c r="B230" s="2">
        <v>13051</v>
      </c>
      <c r="C230" s="3">
        <v>11340</v>
      </c>
      <c r="D230" s="3">
        <f t="shared" si="74"/>
        <v>1711</v>
      </c>
      <c r="E230" s="3">
        <f t="shared" si="75"/>
        <v>13.12</v>
      </c>
      <c r="F230" s="8">
        <v>45474</v>
      </c>
      <c r="G230" s="11"/>
      <c r="H230" s="11"/>
      <c r="I230" s="11"/>
      <c r="J230" s="11"/>
      <c r="K230" s="11"/>
    </row>
    <row r="231" spans="1:11" x14ac:dyDescent="0.25">
      <c r="A231" s="7" t="s">
        <v>19</v>
      </c>
      <c r="B231" s="2">
        <v>15351</v>
      </c>
      <c r="C231" s="3">
        <v>12180</v>
      </c>
      <c r="D231" s="3">
        <f t="shared" si="74"/>
        <v>3171</v>
      </c>
      <c r="E231" s="3">
        <f t="shared" si="75"/>
        <v>20.66</v>
      </c>
      <c r="F231" s="8">
        <v>45505</v>
      </c>
      <c r="G231" s="11"/>
      <c r="H231" s="11"/>
      <c r="I231" s="11"/>
      <c r="J231" s="11"/>
      <c r="K231" s="11"/>
    </row>
    <row r="232" spans="1:11" x14ac:dyDescent="0.25">
      <c r="A232" s="7" t="s">
        <v>19</v>
      </c>
      <c r="B232" s="2">
        <v>14090</v>
      </c>
      <c r="C232" s="3">
        <v>12180</v>
      </c>
      <c r="D232" s="3">
        <f t="shared" si="74"/>
        <v>1910</v>
      </c>
      <c r="E232" s="3">
        <f t="shared" si="75"/>
        <v>13.56</v>
      </c>
      <c r="F232" s="8">
        <v>45536</v>
      </c>
      <c r="G232" s="11"/>
      <c r="H232" s="11"/>
      <c r="I232" s="11"/>
      <c r="J232" s="11"/>
      <c r="K232" s="11"/>
    </row>
    <row r="233" spans="1:11" x14ac:dyDescent="0.25">
      <c r="A233" s="7" t="s">
        <v>19</v>
      </c>
      <c r="B233" s="2">
        <v>14298</v>
      </c>
      <c r="C233" s="3">
        <v>10080</v>
      </c>
      <c r="D233" s="3">
        <f t="shared" si="74"/>
        <v>4218</v>
      </c>
      <c r="E233" s="3">
        <f t="shared" si="75"/>
        <v>29.51</v>
      </c>
      <c r="F233" s="8">
        <v>45566</v>
      </c>
      <c r="G233" s="11"/>
      <c r="H233" s="11"/>
      <c r="I233" s="11"/>
      <c r="J233" s="11"/>
      <c r="K233" s="11"/>
    </row>
    <row r="234" spans="1:11" x14ac:dyDescent="0.25">
      <c r="A234" s="7" t="s">
        <v>19</v>
      </c>
      <c r="B234" s="2">
        <v>13175</v>
      </c>
      <c r="C234" s="3">
        <v>7980</v>
      </c>
      <c r="D234" s="3">
        <f t="shared" si="74"/>
        <v>5195</v>
      </c>
      <c r="E234" s="3">
        <f t="shared" si="75"/>
        <v>39.44</v>
      </c>
      <c r="F234" s="8">
        <v>45597</v>
      </c>
      <c r="G234" s="11"/>
      <c r="H234" s="11"/>
      <c r="I234" s="11"/>
      <c r="J234" s="11"/>
      <c r="K234" s="11"/>
    </row>
    <row r="235" spans="1:11" x14ac:dyDescent="0.25">
      <c r="A235" s="7" t="s">
        <v>19</v>
      </c>
      <c r="B235" s="2">
        <v>11763</v>
      </c>
      <c r="C235" s="3">
        <v>10920</v>
      </c>
      <c r="D235" s="3">
        <f t="shared" si="74"/>
        <v>843</v>
      </c>
      <c r="E235" s="3">
        <f t="shared" si="75"/>
        <v>7.17</v>
      </c>
      <c r="F235" s="8">
        <v>45627</v>
      </c>
      <c r="G235" s="11"/>
      <c r="H235" s="11"/>
      <c r="I235" s="11"/>
      <c r="J235" s="11"/>
      <c r="K235" s="11"/>
    </row>
    <row r="236" spans="1:11" x14ac:dyDescent="0.25">
      <c r="A236" s="7" t="s">
        <v>19</v>
      </c>
      <c r="B236" s="2">
        <v>14791</v>
      </c>
      <c r="C236" s="3">
        <v>11340</v>
      </c>
      <c r="D236" s="3">
        <f t="shared" si="74"/>
        <v>3451</v>
      </c>
      <c r="E236" s="3">
        <f t="shared" si="75"/>
        <v>23.34</v>
      </c>
      <c r="F236" s="8">
        <v>45658</v>
      </c>
      <c r="G236" s="11"/>
      <c r="H236" s="11"/>
      <c r="I236" s="11"/>
      <c r="J236" s="11"/>
      <c r="K236" s="11"/>
    </row>
    <row r="237" spans="1:11" x14ac:dyDescent="0.25">
      <c r="A237" s="7" t="s">
        <v>19</v>
      </c>
      <c r="B237" s="2">
        <v>14787</v>
      </c>
      <c r="C237" s="3">
        <v>10080</v>
      </c>
      <c r="D237" s="3">
        <f t="shared" si="74"/>
        <v>4707</v>
      </c>
      <c r="E237" s="3">
        <f t="shared" si="75"/>
        <v>31.84</v>
      </c>
      <c r="F237" s="8">
        <v>45689</v>
      </c>
      <c r="G237" s="11"/>
      <c r="H237" s="11"/>
      <c r="I237" s="11"/>
      <c r="J237" s="11"/>
      <c r="K237" s="11"/>
    </row>
    <row r="238" spans="1:11" x14ac:dyDescent="0.25">
      <c r="A238" s="7" t="s">
        <v>21</v>
      </c>
      <c r="B238" s="2">
        <v>2742</v>
      </c>
      <c r="C238" s="3">
        <v>2122</v>
      </c>
      <c r="D238" s="3">
        <f t="shared" si="74"/>
        <v>620</v>
      </c>
      <c r="E238" s="3">
        <f t="shared" si="75"/>
        <v>22.62</v>
      </c>
      <c r="F238" s="8">
        <v>45323</v>
      </c>
      <c r="G238" s="11">
        <f t="shared" ref="G238" si="91">AVERAGE(E238:E250)</f>
        <v>29.231538461538467</v>
      </c>
      <c r="H238" s="11">
        <f t="shared" ref="H238" si="92">MEDIAN(E238:E249)</f>
        <v>21.340000000000003</v>
      </c>
      <c r="I238" s="11">
        <f t="shared" ref="I238" si="93">MODE(ROUNDUP(E238:E250,0))</f>
        <v>16</v>
      </c>
      <c r="J238" s="11">
        <f t="shared" ref="J238" si="94">MIN(E238:E250)</f>
        <v>0.85</v>
      </c>
      <c r="K238" s="11">
        <f t="shared" ref="K238" si="95">MAX(E238:E250)</f>
        <v>78.58</v>
      </c>
    </row>
    <row r="239" spans="1:11" x14ac:dyDescent="0.25">
      <c r="A239" s="7" t="s">
        <v>21</v>
      </c>
      <c r="B239" s="3">
        <v>1516</v>
      </c>
      <c r="C239" s="3">
        <v>1184</v>
      </c>
      <c r="D239" s="3">
        <f t="shared" si="74"/>
        <v>332</v>
      </c>
      <c r="E239" s="3">
        <f t="shared" si="75"/>
        <v>21.900000000000002</v>
      </c>
      <c r="F239" s="8">
        <v>45352</v>
      </c>
      <c r="G239" s="11"/>
      <c r="H239" s="11"/>
      <c r="I239" s="11"/>
      <c r="J239" s="11"/>
      <c r="K239" s="11"/>
    </row>
    <row r="240" spans="1:11" x14ac:dyDescent="0.25">
      <c r="A240" s="7" t="s">
        <v>21</v>
      </c>
      <c r="B240" s="2">
        <v>722</v>
      </c>
      <c r="C240" s="3">
        <v>608</v>
      </c>
      <c r="D240" s="3">
        <f t="shared" si="74"/>
        <v>114</v>
      </c>
      <c r="E240" s="3">
        <f t="shared" si="75"/>
        <v>15.79</v>
      </c>
      <c r="F240" s="8">
        <v>45383</v>
      </c>
      <c r="G240" s="11"/>
      <c r="H240" s="11"/>
      <c r="I240" s="11"/>
      <c r="J240" s="11"/>
      <c r="K240" s="11"/>
    </row>
    <row r="241" spans="1:11" x14ac:dyDescent="0.25">
      <c r="A241" s="7" t="s">
        <v>21</v>
      </c>
      <c r="B241" s="2">
        <v>714</v>
      </c>
      <c r="C241" s="3">
        <v>720</v>
      </c>
      <c r="D241" s="3">
        <f t="shared" si="74"/>
        <v>-6</v>
      </c>
      <c r="E241" s="3">
        <f t="shared" si="75"/>
        <v>0.85</v>
      </c>
      <c r="F241" s="8">
        <v>45413</v>
      </c>
      <c r="G241" s="11"/>
      <c r="H241" s="11"/>
      <c r="I241" s="11"/>
      <c r="J241" s="11"/>
      <c r="K241" s="11"/>
    </row>
    <row r="242" spans="1:11" x14ac:dyDescent="0.25">
      <c r="A242" s="7" t="s">
        <v>21</v>
      </c>
      <c r="B242" s="2">
        <v>876</v>
      </c>
      <c r="C242" s="3">
        <v>656</v>
      </c>
      <c r="D242" s="3">
        <f t="shared" si="74"/>
        <v>220</v>
      </c>
      <c r="E242" s="3">
        <f t="shared" si="75"/>
        <v>25.12</v>
      </c>
      <c r="F242" s="8">
        <v>45444</v>
      </c>
      <c r="G242" s="11"/>
      <c r="H242" s="11"/>
      <c r="I242" s="11"/>
      <c r="J242" s="11"/>
      <c r="K242" s="11"/>
    </row>
    <row r="243" spans="1:11" x14ac:dyDescent="0.25">
      <c r="A243" s="7" t="s">
        <v>21</v>
      </c>
      <c r="B243" s="2">
        <v>887</v>
      </c>
      <c r="C243" s="3">
        <v>1584</v>
      </c>
      <c r="D243" s="3">
        <f t="shared" si="74"/>
        <v>-697</v>
      </c>
      <c r="E243" s="3">
        <f t="shared" si="75"/>
        <v>78.58</v>
      </c>
      <c r="F243" s="8">
        <v>45474</v>
      </c>
      <c r="G243" s="11"/>
      <c r="H243" s="11"/>
      <c r="I243" s="11"/>
      <c r="J243" s="11"/>
      <c r="K243" s="11"/>
    </row>
    <row r="244" spans="1:11" x14ac:dyDescent="0.25">
      <c r="A244" s="7" t="s">
        <v>21</v>
      </c>
      <c r="B244" s="2">
        <v>2244</v>
      </c>
      <c r="C244" s="3">
        <v>624</v>
      </c>
      <c r="D244" s="3">
        <f t="shared" si="74"/>
        <v>1620</v>
      </c>
      <c r="E244" s="3">
        <f t="shared" si="75"/>
        <v>72.2</v>
      </c>
      <c r="F244" s="8">
        <v>45505</v>
      </c>
      <c r="G244" s="11"/>
      <c r="H244" s="11"/>
      <c r="I244" s="11"/>
      <c r="J244" s="11"/>
      <c r="K244" s="11"/>
    </row>
    <row r="245" spans="1:11" x14ac:dyDescent="0.25">
      <c r="A245" s="7" t="s">
        <v>21</v>
      </c>
      <c r="B245" s="2">
        <v>1757</v>
      </c>
      <c r="C245" s="3">
        <v>1392</v>
      </c>
      <c r="D245" s="3">
        <f t="shared" si="74"/>
        <v>365</v>
      </c>
      <c r="E245" s="3">
        <f t="shared" si="75"/>
        <v>20.78</v>
      </c>
      <c r="F245" s="8">
        <v>45536</v>
      </c>
      <c r="G245" s="11"/>
      <c r="H245" s="11"/>
      <c r="I245" s="11"/>
      <c r="J245" s="11"/>
      <c r="K245" s="11"/>
    </row>
    <row r="246" spans="1:11" x14ac:dyDescent="0.25">
      <c r="A246" s="7" t="s">
        <v>21</v>
      </c>
      <c r="B246" s="2">
        <v>585</v>
      </c>
      <c r="C246" s="3">
        <v>528</v>
      </c>
      <c r="D246" s="3">
        <f t="shared" si="74"/>
        <v>57</v>
      </c>
      <c r="E246" s="3">
        <f t="shared" si="75"/>
        <v>9.75</v>
      </c>
      <c r="F246" s="8">
        <v>45566</v>
      </c>
      <c r="G246" s="11"/>
      <c r="H246" s="11"/>
      <c r="I246" s="11"/>
      <c r="J246" s="11"/>
      <c r="K246" s="11"/>
    </row>
    <row r="247" spans="1:11" x14ac:dyDescent="0.25">
      <c r="A247" s="7" t="s">
        <v>21</v>
      </c>
      <c r="B247" s="2">
        <v>984</v>
      </c>
      <c r="C247" s="3">
        <v>640</v>
      </c>
      <c r="D247" s="3">
        <f t="shared" si="74"/>
        <v>344</v>
      </c>
      <c r="E247" s="3">
        <f t="shared" si="75"/>
        <v>34.96</v>
      </c>
      <c r="F247" s="8">
        <v>45597</v>
      </c>
      <c r="G247" s="11"/>
      <c r="H247" s="11"/>
      <c r="I247" s="11"/>
      <c r="J247" s="11"/>
      <c r="K247" s="11"/>
    </row>
    <row r="248" spans="1:11" x14ac:dyDescent="0.25">
      <c r="A248" s="7" t="s">
        <v>21</v>
      </c>
      <c r="B248" s="2">
        <v>985</v>
      </c>
      <c r="C248" s="3">
        <v>944</v>
      </c>
      <c r="D248" s="3">
        <f t="shared" si="74"/>
        <v>41</v>
      </c>
      <c r="E248" s="3">
        <f t="shared" si="75"/>
        <v>4.17</v>
      </c>
      <c r="F248" s="8">
        <v>45627</v>
      </c>
      <c r="G248" s="11"/>
      <c r="H248" s="11"/>
      <c r="I248" s="11"/>
      <c r="J248" s="11"/>
      <c r="K248" s="11"/>
    </row>
    <row r="249" spans="1:11" x14ac:dyDescent="0.25">
      <c r="A249" s="7" t="s">
        <v>21</v>
      </c>
      <c r="B249" s="2">
        <v>1149</v>
      </c>
      <c r="C249" s="3">
        <v>976</v>
      </c>
      <c r="D249" s="3">
        <f t="shared" si="74"/>
        <v>173</v>
      </c>
      <c r="E249" s="3">
        <f t="shared" si="75"/>
        <v>15.06</v>
      </c>
      <c r="F249" s="8">
        <v>45658</v>
      </c>
      <c r="G249" s="11"/>
      <c r="H249" s="11"/>
      <c r="I249" s="11"/>
      <c r="J249" s="11"/>
      <c r="K249" s="11"/>
    </row>
    <row r="250" spans="1:11" x14ac:dyDescent="0.25">
      <c r="A250" s="7" t="s">
        <v>21</v>
      </c>
      <c r="B250" s="2">
        <v>1149</v>
      </c>
      <c r="C250" s="3">
        <v>480</v>
      </c>
      <c r="D250" s="3">
        <f t="shared" si="74"/>
        <v>669</v>
      </c>
      <c r="E250" s="3">
        <f t="shared" si="75"/>
        <v>58.23</v>
      </c>
      <c r="F250" s="8">
        <v>45689</v>
      </c>
      <c r="G250" s="11"/>
      <c r="H250" s="11"/>
      <c r="I250" s="11"/>
      <c r="J250" s="11"/>
      <c r="K250" s="11"/>
    </row>
    <row r="251" spans="1:11" x14ac:dyDescent="0.25">
      <c r="A251" s="7" t="s">
        <v>3</v>
      </c>
      <c r="B251" s="2">
        <v>8451</v>
      </c>
      <c r="C251" s="3">
        <v>6660</v>
      </c>
      <c r="D251" s="3">
        <f t="shared" si="74"/>
        <v>1791</v>
      </c>
      <c r="E251" s="3">
        <f t="shared" si="75"/>
        <v>21.200000000000003</v>
      </c>
      <c r="F251" s="8">
        <v>45323</v>
      </c>
      <c r="G251" s="11">
        <f t="shared" ref="G251" si="96">AVERAGE(E251:E263)</f>
        <v>18.156153846153849</v>
      </c>
      <c r="H251" s="11">
        <f t="shared" ref="H251" si="97">MEDIAN(E251:E262)</f>
        <v>19.175000000000001</v>
      </c>
      <c r="I251" s="11">
        <f t="shared" ref="I251" si="98">MODE(ROUNDUP(E251:E263,0))</f>
        <v>21</v>
      </c>
      <c r="J251" s="11">
        <f t="shared" ref="J251" si="99">MIN(E251:E263)</f>
        <v>9.2200000000000006</v>
      </c>
      <c r="K251" s="11">
        <f t="shared" ref="K251" si="100">MAX(E251:E263)</f>
        <v>29.430000000000003</v>
      </c>
    </row>
    <row r="252" spans="1:11" x14ac:dyDescent="0.25">
      <c r="A252" s="7" t="s">
        <v>3</v>
      </c>
      <c r="B252" s="3">
        <v>8809</v>
      </c>
      <c r="C252" s="3">
        <v>6984</v>
      </c>
      <c r="D252" s="3">
        <f t="shared" si="74"/>
        <v>1825</v>
      </c>
      <c r="E252" s="3">
        <f t="shared" si="75"/>
        <v>20.720000000000002</v>
      </c>
      <c r="F252" s="8">
        <v>45352</v>
      </c>
      <c r="G252" s="11"/>
      <c r="H252" s="11"/>
      <c r="I252" s="11"/>
      <c r="J252" s="11"/>
      <c r="K252" s="11"/>
    </row>
    <row r="253" spans="1:11" x14ac:dyDescent="0.25">
      <c r="A253" s="7" t="s">
        <v>3</v>
      </c>
      <c r="B253" s="2">
        <v>6688</v>
      </c>
      <c r="C253" s="3">
        <v>6072</v>
      </c>
      <c r="D253" s="3">
        <f t="shared" si="74"/>
        <v>616</v>
      </c>
      <c r="E253" s="3">
        <f t="shared" si="75"/>
        <v>9.2200000000000006</v>
      </c>
      <c r="F253" s="8">
        <v>45383</v>
      </c>
      <c r="G253" s="11"/>
      <c r="H253" s="11"/>
      <c r="I253" s="11"/>
      <c r="J253" s="11"/>
      <c r="K253" s="11"/>
    </row>
    <row r="254" spans="1:11" x14ac:dyDescent="0.25">
      <c r="A254" s="7" t="s">
        <v>3</v>
      </c>
      <c r="B254" s="2">
        <v>9384</v>
      </c>
      <c r="C254" s="3">
        <v>7272</v>
      </c>
      <c r="D254" s="3">
        <f t="shared" si="74"/>
        <v>2112</v>
      </c>
      <c r="E254" s="3">
        <f t="shared" si="75"/>
        <v>22.51</v>
      </c>
      <c r="F254" s="8">
        <v>45413</v>
      </c>
      <c r="G254" s="11"/>
      <c r="H254" s="11"/>
      <c r="I254" s="11"/>
      <c r="J254" s="11"/>
      <c r="K254" s="11"/>
    </row>
    <row r="255" spans="1:11" x14ac:dyDescent="0.25">
      <c r="A255" s="7" t="s">
        <v>3</v>
      </c>
      <c r="B255" s="2">
        <v>8877</v>
      </c>
      <c r="C255" s="3">
        <v>7296</v>
      </c>
      <c r="D255" s="3">
        <f t="shared" si="74"/>
        <v>1581</v>
      </c>
      <c r="E255" s="3">
        <f t="shared" si="75"/>
        <v>17.82</v>
      </c>
      <c r="F255" s="8">
        <v>45444</v>
      </c>
      <c r="G255" s="11"/>
      <c r="H255" s="11"/>
      <c r="I255" s="11"/>
      <c r="J255" s="11"/>
      <c r="K255" s="11"/>
    </row>
    <row r="256" spans="1:11" x14ac:dyDescent="0.25">
      <c r="A256" s="7" t="s">
        <v>3</v>
      </c>
      <c r="B256" s="2">
        <v>9664</v>
      </c>
      <c r="C256" s="3">
        <v>8088</v>
      </c>
      <c r="D256" s="3">
        <f t="shared" si="74"/>
        <v>1576</v>
      </c>
      <c r="E256" s="3">
        <f t="shared" si="75"/>
        <v>16.310000000000002</v>
      </c>
      <c r="F256" s="8">
        <v>45474</v>
      </c>
      <c r="G256" s="11"/>
      <c r="H256" s="11"/>
      <c r="I256" s="11"/>
      <c r="J256" s="11"/>
      <c r="K256" s="11"/>
    </row>
    <row r="257" spans="1:11" x14ac:dyDescent="0.25">
      <c r="A257" s="7" t="s">
        <v>3</v>
      </c>
      <c r="B257" s="2">
        <v>10933</v>
      </c>
      <c r="C257" s="3">
        <v>7716</v>
      </c>
      <c r="D257" s="3">
        <f t="shared" si="74"/>
        <v>3217</v>
      </c>
      <c r="E257" s="3">
        <f t="shared" si="75"/>
        <v>29.430000000000003</v>
      </c>
      <c r="F257" s="8">
        <v>45505</v>
      </c>
      <c r="G257" s="11"/>
      <c r="H257" s="11"/>
      <c r="I257" s="11"/>
      <c r="J257" s="11"/>
      <c r="K257" s="11"/>
    </row>
    <row r="258" spans="1:11" x14ac:dyDescent="0.25">
      <c r="A258" s="7" t="s">
        <v>3</v>
      </c>
      <c r="B258" s="2">
        <v>10064</v>
      </c>
      <c r="C258" s="3">
        <v>7236</v>
      </c>
      <c r="D258" s="3">
        <f t="shared" si="74"/>
        <v>2828</v>
      </c>
      <c r="E258" s="3">
        <f t="shared" si="75"/>
        <v>28.110000000000003</v>
      </c>
      <c r="F258" s="8">
        <v>45536</v>
      </c>
      <c r="G258" s="11"/>
      <c r="H258" s="11"/>
      <c r="I258" s="11"/>
      <c r="J258" s="11"/>
      <c r="K258" s="11"/>
    </row>
    <row r="259" spans="1:11" x14ac:dyDescent="0.25">
      <c r="A259" s="7" t="s">
        <v>3</v>
      </c>
      <c r="B259" s="2">
        <v>6614</v>
      </c>
      <c r="C259" s="3">
        <v>5736</v>
      </c>
      <c r="D259" s="3">
        <f t="shared" si="74"/>
        <v>878</v>
      </c>
      <c r="E259" s="3">
        <f t="shared" si="75"/>
        <v>13.28</v>
      </c>
      <c r="F259" s="8">
        <v>45566</v>
      </c>
      <c r="G259" s="11"/>
      <c r="H259" s="11"/>
      <c r="I259" s="11"/>
      <c r="J259" s="11"/>
      <c r="K259" s="11"/>
    </row>
    <row r="260" spans="1:11" x14ac:dyDescent="0.25">
      <c r="A260" s="7" t="s">
        <v>3</v>
      </c>
      <c r="B260" s="2">
        <v>7211</v>
      </c>
      <c r="C260" s="3">
        <v>6480</v>
      </c>
      <c r="D260" s="3">
        <f t="shared" ref="D260:D323" si="101">B260-C260</f>
        <v>731</v>
      </c>
      <c r="E260" s="3">
        <f t="shared" ref="E260:E323" si="102">ABS(ROUNDUP(D260/B260*100,2))</f>
        <v>10.14</v>
      </c>
      <c r="F260" s="8">
        <v>45597</v>
      </c>
      <c r="G260" s="11"/>
      <c r="H260" s="11"/>
      <c r="I260" s="11"/>
      <c r="J260" s="11"/>
      <c r="K260" s="11"/>
    </row>
    <row r="261" spans="1:11" x14ac:dyDescent="0.25">
      <c r="A261" s="7" t="s">
        <v>3</v>
      </c>
      <c r="B261" s="2">
        <v>7685</v>
      </c>
      <c r="C261" s="3">
        <v>6108</v>
      </c>
      <c r="D261" s="3">
        <f t="shared" si="101"/>
        <v>1577</v>
      </c>
      <c r="E261" s="3">
        <f t="shared" si="102"/>
        <v>20.53</v>
      </c>
      <c r="F261" s="8">
        <v>45627</v>
      </c>
      <c r="G261" s="11"/>
      <c r="H261" s="11"/>
      <c r="I261" s="11"/>
      <c r="J261" s="11"/>
      <c r="K261" s="11"/>
    </row>
    <row r="262" spans="1:11" x14ac:dyDescent="0.25">
      <c r="A262" s="7" t="s">
        <v>3</v>
      </c>
      <c r="B262" s="2">
        <v>7728</v>
      </c>
      <c r="C262" s="3">
        <v>6384</v>
      </c>
      <c r="D262" s="3">
        <f t="shared" si="101"/>
        <v>1344</v>
      </c>
      <c r="E262" s="3">
        <f t="shared" si="102"/>
        <v>17.400000000000002</v>
      </c>
      <c r="F262" s="8">
        <v>45658</v>
      </c>
      <c r="G262" s="11"/>
      <c r="H262" s="11"/>
      <c r="I262" s="11"/>
      <c r="J262" s="11"/>
      <c r="K262" s="11"/>
    </row>
    <row r="263" spans="1:11" x14ac:dyDescent="0.25">
      <c r="A263" s="7" t="s">
        <v>3</v>
      </c>
      <c r="B263" s="2">
        <v>6315</v>
      </c>
      <c r="C263" s="3">
        <v>5724</v>
      </c>
      <c r="D263" s="3">
        <f t="shared" si="101"/>
        <v>591</v>
      </c>
      <c r="E263" s="3">
        <f t="shared" si="102"/>
        <v>9.36</v>
      </c>
      <c r="F263" s="8">
        <v>45689</v>
      </c>
      <c r="G263" s="11"/>
      <c r="H263" s="11"/>
      <c r="I263" s="11"/>
      <c r="J263" s="11"/>
      <c r="K263" s="11"/>
    </row>
    <row r="264" spans="1:11" x14ac:dyDescent="0.25">
      <c r="A264" s="7" t="s">
        <v>12</v>
      </c>
      <c r="B264" s="2">
        <v>4562</v>
      </c>
      <c r="C264" s="3">
        <v>4608</v>
      </c>
      <c r="D264" s="3">
        <f t="shared" si="101"/>
        <v>-46</v>
      </c>
      <c r="E264" s="3">
        <f t="shared" si="102"/>
        <v>1.01</v>
      </c>
      <c r="F264" s="8">
        <v>45323</v>
      </c>
      <c r="G264" s="11">
        <f t="shared" ref="G264" si="103">AVERAGE(E264:E276)</f>
        <v>16.673076923076927</v>
      </c>
      <c r="H264" s="11">
        <f t="shared" ref="H264" si="104">MEDIAN(E264:E275)</f>
        <v>16.145</v>
      </c>
      <c r="I264" s="11">
        <f t="shared" ref="I264" si="105">MODE(ROUNDUP(E264:E276,0))</f>
        <v>8</v>
      </c>
      <c r="J264" s="11">
        <f t="shared" ref="J264" si="106">MIN(E264:E276)</f>
        <v>6.0000000000000005E-2</v>
      </c>
      <c r="K264" s="11">
        <f t="shared" ref="K264" si="107">MAX(E264:E276)</f>
        <v>30.700000000000003</v>
      </c>
    </row>
    <row r="265" spans="1:11" x14ac:dyDescent="0.25">
      <c r="A265" s="7" t="s">
        <v>12</v>
      </c>
      <c r="B265" s="3">
        <v>5030</v>
      </c>
      <c r="C265" s="3">
        <v>4032</v>
      </c>
      <c r="D265" s="3">
        <f t="shared" si="101"/>
        <v>998</v>
      </c>
      <c r="E265" s="3">
        <f t="shared" si="102"/>
        <v>19.850000000000001</v>
      </c>
      <c r="F265" s="8">
        <v>45352</v>
      </c>
      <c r="G265" s="11"/>
      <c r="H265" s="11"/>
      <c r="I265" s="11"/>
      <c r="J265" s="11"/>
      <c r="K265" s="11"/>
    </row>
    <row r="266" spans="1:11" x14ac:dyDescent="0.25">
      <c r="A266" s="7" t="s">
        <v>12</v>
      </c>
      <c r="B266" s="2">
        <v>3746</v>
      </c>
      <c r="C266" s="3">
        <v>2880</v>
      </c>
      <c r="D266" s="3">
        <f t="shared" si="101"/>
        <v>866</v>
      </c>
      <c r="E266" s="3">
        <f t="shared" si="102"/>
        <v>23.12</v>
      </c>
      <c r="F266" s="8">
        <v>45383</v>
      </c>
      <c r="G266" s="11"/>
      <c r="H266" s="11"/>
      <c r="I266" s="11"/>
      <c r="J266" s="11"/>
      <c r="K266" s="11"/>
    </row>
    <row r="267" spans="1:11" x14ac:dyDescent="0.25">
      <c r="A267" s="7" t="s">
        <v>12</v>
      </c>
      <c r="B267" s="2">
        <v>4992</v>
      </c>
      <c r="C267" s="3">
        <v>4608</v>
      </c>
      <c r="D267" s="3">
        <f t="shared" si="101"/>
        <v>384</v>
      </c>
      <c r="E267" s="3">
        <f t="shared" si="102"/>
        <v>7.7</v>
      </c>
      <c r="F267" s="8">
        <v>45413</v>
      </c>
      <c r="G267" s="11"/>
      <c r="H267" s="11"/>
      <c r="I267" s="11"/>
      <c r="J267" s="11"/>
      <c r="K267" s="11"/>
    </row>
    <row r="268" spans="1:11" x14ac:dyDescent="0.25">
      <c r="A268" s="7" t="s">
        <v>12</v>
      </c>
      <c r="B268" s="2">
        <v>4700</v>
      </c>
      <c r="C268" s="3">
        <v>4032</v>
      </c>
      <c r="D268" s="3">
        <f t="shared" si="101"/>
        <v>668</v>
      </c>
      <c r="E268" s="3">
        <f t="shared" si="102"/>
        <v>14.22</v>
      </c>
      <c r="F268" s="8">
        <v>45444</v>
      </c>
      <c r="G268" s="11"/>
      <c r="H268" s="11"/>
      <c r="I268" s="11"/>
      <c r="J268" s="11"/>
      <c r="K268" s="11"/>
    </row>
    <row r="269" spans="1:11" x14ac:dyDescent="0.25">
      <c r="A269" s="7" t="s">
        <v>12</v>
      </c>
      <c r="B269" s="2">
        <v>5818</v>
      </c>
      <c r="C269" s="3">
        <v>4032</v>
      </c>
      <c r="D269" s="3">
        <f t="shared" si="101"/>
        <v>1786</v>
      </c>
      <c r="E269" s="3">
        <f t="shared" si="102"/>
        <v>30.700000000000003</v>
      </c>
      <c r="F269" s="8">
        <v>45474</v>
      </c>
      <c r="G269" s="11"/>
      <c r="H269" s="11"/>
      <c r="I269" s="11"/>
      <c r="J269" s="11"/>
      <c r="K269" s="11"/>
    </row>
    <row r="270" spans="1:11" x14ac:dyDescent="0.25">
      <c r="A270" s="7" t="s">
        <v>12</v>
      </c>
      <c r="B270" s="2">
        <v>6367</v>
      </c>
      <c r="C270" s="3">
        <v>4608</v>
      </c>
      <c r="D270" s="3">
        <f t="shared" si="101"/>
        <v>1759</v>
      </c>
      <c r="E270" s="3">
        <f t="shared" si="102"/>
        <v>27.630000000000003</v>
      </c>
      <c r="F270" s="8">
        <v>45505</v>
      </c>
      <c r="G270" s="11"/>
      <c r="H270" s="11"/>
      <c r="I270" s="11"/>
      <c r="J270" s="11"/>
      <c r="K270" s="11"/>
    </row>
    <row r="271" spans="1:11" x14ac:dyDescent="0.25">
      <c r="A271" s="7" t="s">
        <v>12</v>
      </c>
      <c r="B271" s="2">
        <v>5672</v>
      </c>
      <c r="C271" s="3">
        <v>4032</v>
      </c>
      <c r="D271" s="3">
        <f t="shared" si="101"/>
        <v>1640</v>
      </c>
      <c r="E271" s="3">
        <f t="shared" si="102"/>
        <v>28.92</v>
      </c>
      <c r="F271" s="8">
        <v>45536</v>
      </c>
      <c r="G271" s="11"/>
      <c r="H271" s="11"/>
      <c r="I271" s="11"/>
      <c r="J271" s="11"/>
      <c r="K271" s="11"/>
    </row>
    <row r="272" spans="1:11" x14ac:dyDescent="0.25">
      <c r="A272" s="7" t="s">
        <v>12</v>
      </c>
      <c r="B272" s="2">
        <v>3454</v>
      </c>
      <c r="C272" s="3">
        <v>3456</v>
      </c>
      <c r="D272" s="3">
        <f t="shared" si="101"/>
        <v>-2</v>
      </c>
      <c r="E272" s="3">
        <f t="shared" si="102"/>
        <v>6.0000000000000005E-2</v>
      </c>
      <c r="F272" s="8">
        <v>45566</v>
      </c>
      <c r="G272" s="11"/>
      <c r="H272" s="11"/>
      <c r="I272" s="11"/>
      <c r="J272" s="11"/>
      <c r="K272" s="11"/>
    </row>
    <row r="273" spans="1:11" x14ac:dyDescent="0.25">
      <c r="A273" s="7" t="s">
        <v>12</v>
      </c>
      <c r="B273" s="2">
        <v>2812</v>
      </c>
      <c r="C273" s="3">
        <v>2304</v>
      </c>
      <c r="D273" s="3">
        <f t="shared" si="101"/>
        <v>508</v>
      </c>
      <c r="E273" s="3">
        <f t="shared" si="102"/>
        <v>18.07</v>
      </c>
      <c r="F273" s="8">
        <v>45597</v>
      </c>
      <c r="G273" s="11"/>
      <c r="H273" s="11"/>
      <c r="I273" s="11"/>
      <c r="J273" s="11"/>
      <c r="K273" s="11"/>
    </row>
    <row r="274" spans="1:11" x14ac:dyDescent="0.25">
      <c r="A274" s="7" t="s">
        <v>12</v>
      </c>
      <c r="B274" s="2">
        <v>3751</v>
      </c>
      <c r="C274" s="3">
        <v>3456</v>
      </c>
      <c r="D274" s="3">
        <f t="shared" si="101"/>
        <v>295</v>
      </c>
      <c r="E274" s="3">
        <f t="shared" si="102"/>
        <v>7.87</v>
      </c>
      <c r="F274" s="8">
        <v>45627</v>
      </c>
      <c r="G274" s="11"/>
      <c r="H274" s="11"/>
      <c r="I274" s="11"/>
      <c r="J274" s="11"/>
      <c r="K274" s="11"/>
    </row>
    <row r="275" spans="1:11" x14ac:dyDescent="0.25">
      <c r="A275" s="7" t="s">
        <v>12</v>
      </c>
      <c r="B275" s="2">
        <v>4622</v>
      </c>
      <c r="C275" s="3">
        <v>4032</v>
      </c>
      <c r="D275" s="3">
        <f t="shared" si="101"/>
        <v>590</v>
      </c>
      <c r="E275" s="3">
        <f t="shared" si="102"/>
        <v>12.77</v>
      </c>
      <c r="F275" s="8">
        <v>45658</v>
      </c>
      <c r="G275" s="11"/>
      <c r="H275" s="11"/>
      <c r="I275" s="11"/>
      <c r="J275" s="11"/>
      <c r="K275" s="11"/>
    </row>
    <row r="276" spans="1:11" x14ac:dyDescent="0.25">
      <c r="A276" s="7" t="s">
        <v>12</v>
      </c>
      <c r="B276" s="2">
        <v>3831</v>
      </c>
      <c r="C276" s="3">
        <v>2880</v>
      </c>
      <c r="D276" s="3">
        <f t="shared" si="101"/>
        <v>951</v>
      </c>
      <c r="E276" s="3">
        <f t="shared" si="102"/>
        <v>24.830000000000002</v>
      </c>
      <c r="F276" s="8">
        <v>45689</v>
      </c>
      <c r="G276" s="11"/>
      <c r="H276" s="11"/>
      <c r="I276" s="11"/>
      <c r="J276" s="11"/>
      <c r="K276" s="11"/>
    </row>
    <row r="277" spans="1:11" x14ac:dyDescent="0.25">
      <c r="A277" s="7" t="s">
        <v>22</v>
      </c>
      <c r="B277" s="2">
        <v>3993</v>
      </c>
      <c r="C277" s="3">
        <v>2880</v>
      </c>
      <c r="D277" s="3">
        <f t="shared" si="101"/>
        <v>1113</v>
      </c>
      <c r="E277" s="3">
        <f t="shared" si="102"/>
        <v>27.880000000000003</v>
      </c>
      <c r="F277" s="8">
        <v>45323</v>
      </c>
      <c r="G277" s="11">
        <f t="shared" ref="G277" si="108">AVERAGE(E277:E289)</f>
        <v>18.807692307692307</v>
      </c>
      <c r="H277" s="11">
        <f t="shared" ref="H277" si="109">MEDIAN(E277:E288)</f>
        <v>16.905000000000001</v>
      </c>
      <c r="I277" s="11">
        <f t="shared" ref="I277" si="110">MODE(ROUNDUP(E277:E289,0))</f>
        <v>18</v>
      </c>
      <c r="J277" s="11">
        <f t="shared" ref="J277" si="111">MIN(E277:E289)</f>
        <v>8.84</v>
      </c>
      <c r="K277" s="11">
        <f t="shared" ref="K277" si="112">MAX(E277:E289)</f>
        <v>28.810000000000002</v>
      </c>
    </row>
    <row r="278" spans="1:11" x14ac:dyDescent="0.25">
      <c r="A278" s="7" t="s">
        <v>22</v>
      </c>
      <c r="B278" s="3">
        <v>4551</v>
      </c>
      <c r="C278" s="3">
        <v>3240</v>
      </c>
      <c r="D278" s="3">
        <f t="shared" si="101"/>
        <v>1311</v>
      </c>
      <c r="E278" s="3">
        <f t="shared" si="102"/>
        <v>28.810000000000002</v>
      </c>
      <c r="F278" s="8">
        <v>45352</v>
      </c>
      <c r="G278" s="11"/>
      <c r="H278" s="11"/>
      <c r="I278" s="11"/>
      <c r="J278" s="11"/>
      <c r="K278" s="11"/>
    </row>
    <row r="279" spans="1:11" x14ac:dyDescent="0.25">
      <c r="A279" s="7" t="s">
        <v>22</v>
      </c>
      <c r="B279" s="2">
        <v>3466</v>
      </c>
      <c r="C279" s="3">
        <v>3000</v>
      </c>
      <c r="D279" s="3">
        <f t="shared" si="101"/>
        <v>466</v>
      </c>
      <c r="E279" s="3">
        <f t="shared" si="102"/>
        <v>13.45</v>
      </c>
      <c r="F279" s="8">
        <v>45383</v>
      </c>
      <c r="G279" s="11"/>
      <c r="H279" s="11"/>
      <c r="I279" s="11"/>
      <c r="J279" s="11"/>
      <c r="K279" s="11"/>
    </row>
    <row r="280" spans="1:11" x14ac:dyDescent="0.25">
      <c r="A280" s="7" t="s">
        <v>22</v>
      </c>
      <c r="B280" s="2">
        <v>5660</v>
      </c>
      <c r="C280" s="3">
        <v>5160</v>
      </c>
      <c r="D280" s="3">
        <f t="shared" si="101"/>
        <v>500</v>
      </c>
      <c r="E280" s="3">
        <f t="shared" si="102"/>
        <v>8.84</v>
      </c>
      <c r="F280" s="8">
        <v>45413</v>
      </c>
      <c r="G280" s="11"/>
      <c r="H280" s="11"/>
      <c r="I280" s="11"/>
      <c r="J280" s="11"/>
      <c r="K280" s="11"/>
    </row>
    <row r="281" spans="1:11" x14ac:dyDescent="0.25">
      <c r="A281" s="7" t="s">
        <v>22</v>
      </c>
      <c r="B281" s="2">
        <v>5539</v>
      </c>
      <c r="C281" s="3">
        <v>4680</v>
      </c>
      <c r="D281" s="3">
        <f t="shared" si="101"/>
        <v>859</v>
      </c>
      <c r="E281" s="3">
        <f t="shared" si="102"/>
        <v>15.51</v>
      </c>
      <c r="F281" s="8">
        <v>45444</v>
      </c>
      <c r="G281" s="11"/>
      <c r="H281" s="11"/>
      <c r="I281" s="11"/>
      <c r="J281" s="11"/>
      <c r="K281" s="11"/>
    </row>
    <row r="282" spans="1:11" x14ac:dyDescent="0.25">
      <c r="A282" s="7" t="s">
        <v>22</v>
      </c>
      <c r="B282" s="2">
        <v>6087</v>
      </c>
      <c r="C282" s="3">
        <v>5040</v>
      </c>
      <c r="D282" s="3">
        <f t="shared" si="101"/>
        <v>1047</v>
      </c>
      <c r="E282" s="3">
        <f t="shared" si="102"/>
        <v>17.21</v>
      </c>
      <c r="F282" s="8">
        <v>45474</v>
      </c>
      <c r="G282" s="11"/>
      <c r="H282" s="11"/>
      <c r="I282" s="11"/>
      <c r="J282" s="11"/>
      <c r="K282" s="11"/>
    </row>
    <row r="283" spans="1:11" x14ac:dyDescent="0.25">
      <c r="A283" s="7" t="s">
        <v>22</v>
      </c>
      <c r="B283" s="2">
        <v>6480</v>
      </c>
      <c r="C283" s="3">
        <v>4680</v>
      </c>
      <c r="D283" s="3">
        <f t="shared" si="101"/>
        <v>1800</v>
      </c>
      <c r="E283" s="3">
        <f t="shared" si="102"/>
        <v>27.78</v>
      </c>
      <c r="F283" s="8">
        <v>45505</v>
      </c>
      <c r="G283" s="11"/>
      <c r="H283" s="11"/>
      <c r="I283" s="11"/>
      <c r="J283" s="11"/>
      <c r="K283" s="11"/>
    </row>
    <row r="284" spans="1:11" x14ac:dyDescent="0.25">
      <c r="A284" s="7" t="s">
        <v>22</v>
      </c>
      <c r="B284" s="2">
        <v>5032</v>
      </c>
      <c r="C284" s="3">
        <v>4200</v>
      </c>
      <c r="D284" s="3">
        <f t="shared" si="101"/>
        <v>832</v>
      </c>
      <c r="E284" s="3">
        <f t="shared" si="102"/>
        <v>16.540000000000003</v>
      </c>
      <c r="F284" s="8">
        <v>45536</v>
      </c>
      <c r="G284" s="11"/>
      <c r="H284" s="11"/>
      <c r="I284" s="11"/>
      <c r="J284" s="11"/>
      <c r="K284" s="11"/>
    </row>
    <row r="285" spans="1:11" x14ac:dyDescent="0.25">
      <c r="A285" s="7" t="s">
        <v>22</v>
      </c>
      <c r="B285" s="2">
        <v>3309</v>
      </c>
      <c r="C285" s="3">
        <v>2760</v>
      </c>
      <c r="D285" s="3">
        <f t="shared" si="101"/>
        <v>549</v>
      </c>
      <c r="E285" s="3">
        <f t="shared" si="102"/>
        <v>16.600000000000001</v>
      </c>
      <c r="F285" s="8">
        <v>45566</v>
      </c>
      <c r="G285" s="11"/>
      <c r="H285" s="11"/>
      <c r="I285" s="11"/>
      <c r="J285" s="11"/>
      <c r="K285" s="11"/>
    </row>
    <row r="286" spans="1:11" x14ac:dyDescent="0.25">
      <c r="A286" s="7" t="s">
        <v>22</v>
      </c>
      <c r="B286" s="2">
        <v>3917</v>
      </c>
      <c r="C286" s="3">
        <v>3120</v>
      </c>
      <c r="D286" s="3">
        <f t="shared" si="101"/>
        <v>797</v>
      </c>
      <c r="E286" s="3">
        <f t="shared" si="102"/>
        <v>20.350000000000001</v>
      </c>
      <c r="F286" s="8">
        <v>45597</v>
      </c>
      <c r="G286" s="11"/>
      <c r="H286" s="11"/>
      <c r="I286" s="11"/>
      <c r="J286" s="11"/>
      <c r="K286" s="11"/>
    </row>
    <row r="287" spans="1:11" x14ac:dyDescent="0.25">
      <c r="A287" s="7" t="s">
        <v>22</v>
      </c>
      <c r="B287" s="2">
        <v>5585</v>
      </c>
      <c r="C287" s="3">
        <v>4680</v>
      </c>
      <c r="D287" s="3">
        <f t="shared" si="101"/>
        <v>905</v>
      </c>
      <c r="E287" s="3">
        <f t="shared" si="102"/>
        <v>16.21</v>
      </c>
      <c r="F287" s="8">
        <v>45627</v>
      </c>
      <c r="G287" s="11"/>
      <c r="H287" s="11"/>
      <c r="I287" s="11"/>
      <c r="J287" s="11"/>
      <c r="K287" s="11"/>
    </row>
    <row r="288" spans="1:11" x14ac:dyDescent="0.25">
      <c r="A288" s="7" t="s">
        <v>22</v>
      </c>
      <c r="B288" s="2">
        <v>3929</v>
      </c>
      <c r="C288" s="3">
        <v>3240</v>
      </c>
      <c r="D288" s="3">
        <f t="shared" si="101"/>
        <v>689</v>
      </c>
      <c r="E288" s="3">
        <f t="shared" si="102"/>
        <v>17.540000000000003</v>
      </c>
      <c r="F288" s="8">
        <v>45658</v>
      </c>
      <c r="G288" s="11"/>
      <c r="H288" s="11"/>
      <c r="I288" s="11"/>
      <c r="J288" s="11"/>
      <c r="K288" s="11"/>
    </row>
    <row r="289" spans="1:11" x14ac:dyDescent="0.25">
      <c r="A289" s="7" t="s">
        <v>22</v>
      </c>
      <c r="B289" s="2">
        <v>2773</v>
      </c>
      <c r="C289" s="3">
        <v>2280</v>
      </c>
      <c r="D289" s="3">
        <f t="shared" si="101"/>
        <v>493</v>
      </c>
      <c r="E289" s="3">
        <f t="shared" si="102"/>
        <v>17.78</v>
      </c>
      <c r="F289" s="8">
        <v>45689</v>
      </c>
      <c r="G289" s="11"/>
      <c r="H289" s="11"/>
      <c r="I289" s="11"/>
      <c r="J289" s="11"/>
      <c r="K289" s="11"/>
    </row>
    <row r="290" spans="1:11" x14ac:dyDescent="0.25">
      <c r="E290" s="9">
        <f>AVERAGE(E4:E289)</f>
        <v>21.88377622377622</v>
      </c>
    </row>
  </sheetData>
  <sortState ref="A3:F289">
    <sortCondition ref="A1"/>
  </sortState>
  <mergeCells count="117">
    <mergeCell ref="G264:G276"/>
    <mergeCell ref="G277:G289"/>
    <mergeCell ref="A2:A3"/>
    <mergeCell ref="B2:B3"/>
    <mergeCell ref="C2:C3"/>
    <mergeCell ref="D2:D3"/>
    <mergeCell ref="E2:E3"/>
    <mergeCell ref="G147:G159"/>
    <mergeCell ref="G160:G172"/>
    <mergeCell ref="G173:G185"/>
    <mergeCell ref="G186:G198"/>
    <mergeCell ref="G199:G211"/>
    <mergeCell ref="G212:G224"/>
    <mergeCell ref="G69:G81"/>
    <mergeCell ref="G82:G94"/>
    <mergeCell ref="G95:G107"/>
    <mergeCell ref="G108:G120"/>
    <mergeCell ref="G121:G133"/>
    <mergeCell ref="G134:G146"/>
    <mergeCell ref="G4:G16"/>
    <mergeCell ref="G17:G29"/>
    <mergeCell ref="G30:G42"/>
    <mergeCell ref="G43:G55"/>
    <mergeCell ref="G56:G68"/>
    <mergeCell ref="F2:F3"/>
    <mergeCell ref="G2:K2"/>
    <mergeCell ref="J4:J16"/>
    <mergeCell ref="K4:K16"/>
    <mergeCell ref="J17:J29"/>
    <mergeCell ref="K17:K29"/>
    <mergeCell ref="G225:G237"/>
    <mergeCell ref="G238:G250"/>
    <mergeCell ref="G251:G263"/>
    <mergeCell ref="J69:J81"/>
    <mergeCell ref="K69:K81"/>
    <mergeCell ref="J82:J94"/>
    <mergeCell ref="K82:K94"/>
    <mergeCell ref="J95:J107"/>
    <mergeCell ref="K95:K107"/>
    <mergeCell ref="J30:J42"/>
    <mergeCell ref="K30:K42"/>
    <mergeCell ref="J43:J55"/>
    <mergeCell ref="K43:K55"/>
    <mergeCell ref="J56:J68"/>
    <mergeCell ref="K56:K68"/>
    <mergeCell ref="J160:J172"/>
    <mergeCell ref="K160:K172"/>
    <mergeCell ref="J173:J185"/>
    <mergeCell ref="K173:K185"/>
    <mergeCell ref="J108:J120"/>
    <mergeCell ref="K108:K120"/>
    <mergeCell ref="J121:J133"/>
    <mergeCell ref="K121:K133"/>
    <mergeCell ref="J134:J146"/>
    <mergeCell ref="K134:K146"/>
    <mergeCell ref="J264:J276"/>
    <mergeCell ref="K264:K276"/>
    <mergeCell ref="J277:J289"/>
    <mergeCell ref="K277:K289"/>
    <mergeCell ref="H4:H16"/>
    <mergeCell ref="I4:I16"/>
    <mergeCell ref="H17:H29"/>
    <mergeCell ref="H30:H42"/>
    <mergeCell ref="H43:H55"/>
    <mergeCell ref="H56:H68"/>
    <mergeCell ref="J225:J237"/>
    <mergeCell ref="K225:K237"/>
    <mergeCell ref="J238:J250"/>
    <mergeCell ref="K238:K250"/>
    <mergeCell ref="J251:J263"/>
    <mergeCell ref="K251:K263"/>
    <mergeCell ref="J186:J198"/>
    <mergeCell ref="K186:K198"/>
    <mergeCell ref="J199:J211"/>
    <mergeCell ref="K199:K211"/>
    <mergeCell ref="J212:J224"/>
    <mergeCell ref="K212:K224"/>
    <mergeCell ref="J147:J159"/>
    <mergeCell ref="K147:K159"/>
    <mergeCell ref="H264:H276"/>
    <mergeCell ref="H277:H289"/>
    <mergeCell ref="I17:I29"/>
    <mergeCell ref="I30:I42"/>
    <mergeCell ref="I43:I55"/>
    <mergeCell ref="I56:I68"/>
    <mergeCell ref="I69:I81"/>
    <mergeCell ref="H147:H159"/>
    <mergeCell ref="H160:H172"/>
    <mergeCell ref="H173:H185"/>
    <mergeCell ref="H186:H198"/>
    <mergeCell ref="H199:H211"/>
    <mergeCell ref="H212:H224"/>
    <mergeCell ref="H69:H81"/>
    <mergeCell ref="H82:H94"/>
    <mergeCell ref="H95:H107"/>
    <mergeCell ref="H108:H120"/>
    <mergeCell ref="H121:H133"/>
    <mergeCell ref="H134:H146"/>
    <mergeCell ref="I82:I94"/>
    <mergeCell ref="I95:I107"/>
    <mergeCell ref="I108:I120"/>
    <mergeCell ref="I121:I133"/>
    <mergeCell ref="I134:I146"/>
    <mergeCell ref="I147:I159"/>
    <mergeCell ref="H225:H237"/>
    <mergeCell ref="H238:H250"/>
    <mergeCell ref="H251:H263"/>
    <mergeCell ref="I238:I250"/>
    <mergeCell ref="I251:I263"/>
    <mergeCell ref="I264:I276"/>
    <mergeCell ref="I277:I289"/>
    <mergeCell ref="I160:I172"/>
    <mergeCell ref="I173:I185"/>
    <mergeCell ref="I186:I198"/>
    <mergeCell ref="I199:I211"/>
    <mergeCell ref="I212:I224"/>
    <mergeCell ref="I225:I2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4" sqref="F14"/>
    </sheetView>
  </sheetViews>
  <sheetFormatPr defaultRowHeight="15" x14ac:dyDescent="0.25"/>
  <cols>
    <col min="1" max="1" width="13.85546875" customWidth="1"/>
    <col min="2" max="2" width="15.42578125" customWidth="1"/>
    <col min="3" max="3" width="17.7109375" customWidth="1"/>
  </cols>
  <sheetData>
    <row r="1" spans="1:3" ht="15.75" thickBot="1" x14ac:dyDescent="0.3"/>
    <row r="2" spans="1:3" ht="60.75" thickBot="1" x14ac:dyDescent="0.3">
      <c r="A2" s="14" t="s">
        <v>0</v>
      </c>
      <c r="B2" s="15" t="s">
        <v>34</v>
      </c>
      <c r="C2" s="15" t="s">
        <v>35</v>
      </c>
    </row>
    <row r="3" spans="1:3" ht="15.75" thickBot="1" x14ac:dyDescent="0.3">
      <c r="A3" s="16" t="s">
        <v>5</v>
      </c>
      <c r="B3" s="17">
        <v>1209696</v>
      </c>
      <c r="C3" s="18">
        <v>910580</v>
      </c>
    </row>
    <row r="4" spans="1:3" ht="15.75" thickBot="1" x14ac:dyDescent="0.3">
      <c r="A4" s="16" t="s">
        <v>16</v>
      </c>
      <c r="B4" s="17">
        <v>684075</v>
      </c>
      <c r="C4" s="18">
        <v>469760</v>
      </c>
    </row>
    <row r="5" spans="1:3" ht="15.75" thickBot="1" x14ac:dyDescent="0.3">
      <c r="A5" s="16" t="s">
        <v>18</v>
      </c>
      <c r="B5" s="17">
        <v>175503</v>
      </c>
      <c r="C5" s="18">
        <v>135660</v>
      </c>
    </row>
    <row r="6" spans="1:3" ht="15.75" thickBot="1" x14ac:dyDescent="0.3">
      <c r="A6" s="16" t="s">
        <v>19</v>
      </c>
      <c r="B6" s="17">
        <v>175503</v>
      </c>
      <c r="C6" s="18">
        <v>136500</v>
      </c>
    </row>
    <row r="7" spans="1:3" ht="15.75" thickBot="1" x14ac:dyDescent="0.3">
      <c r="A7" s="16" t="s">
        <v>4</v>
      </c>
      <c r="B7" s="17">
        <v>151222</v>
      </c>
      <c r="C7" s="17">
        <v>113968</v>
      </c>
    </row>
    <row r="8" spans="1:3" ht="15.75" thickBot="1" x14ac:dyDescent="0.3">
      <c r="A8" s="16" t="s">
        <v>6</v>
      </c>
      <c r="B8" s="17">
        <v>151222</v>
      </c>
      <c r="C8" s="17">
        <v>112992</v>
      </c>
    </row>
    <row r="9" spans="1:3" ht="15.75" thickBot="1" x14ac:dyDescent="0.3">
      <c r="A9" s="16" t="s">
        <v>14</v>
      </c>
      <c r="B9" s="17">
        <v>123701</v>
      </c>
      <c r="C9" s="17">
        <v>103628</v>
      </c>
    </row>
    <row r="10" spans="1:3" ht="15.75" thickBot="1" x14ac:dyDescent="0.3">
      <c r="A10" s="16" t="s">
        <v>1</v>
      </c>
      <c r="B10" s="17">
        <v>108423</v>
      </c>
      <c r="C10" s="17">
        <v>87800</v>
      </c>
    </row>
    <row r="11" spans="1:3" ht="15.75" thickBot="1" x14ac:dyDescent="0.3">
      <c r="A11" s="16" t="s">
        <v>7</v>
      </c>
      <c r="B11" s="17">
        <v>108423</v>
      </c>
      <c r="C11" s="17">
        <v>87900</v>
      </c>
    </row>
    <row r="12" spans="1:3" ht="15.75" thickBot="1" x14ac:dyDescent="0.3">
      <c r="A12" s="16" t="s">
        <v>2</v>
      </c>
      <c r="B12" s="17">
        <v>108423</v>
      </c>
      <c r="C12" s="17">
        <v>87900</v>
      </c>
    </row>
    <row r="13" spans="1:3" ht="15.75" thickBot="1" x14ac:dyDescent="0.3">
      <c r="A13" s="16" t="s">
        <v>9</v>
      </c>
      <c r="B13" s="17">
        <v>108423</v>
      </c>
      <c r="C13" s="17">
        <v>88254</v>
      </c>
    </row>
    <row r="14" spans="1:3" ht="15.75" thickBot="1" x14ac:dyDescent="0.3">
      <c r="A14" s="16" t="s">
        <v>10</v>
      </c>
      <c r="B14" s="17">
        <v>108423</v>
      </c>
      <c r="C14" s="17">
        <v>87756</v>
      </c>
    </row>
    <row r="15" spans="1:3" ht="15.75" thickBot="1" x14ac:dyDescent="0.3">
      <c r="A15" s="16" t="s">
        <v>3</v>
      </c>
      <c r="B15" s="17">
        <v>108423</v>
      </c>
      <c r="C15" s="17">
        <v>87756</v>
      </c>
    </row>
    <row r="16" spans="1:3" ht="15.75" thickBot="1" x14ac:dyDescent="0.3">
      <c r="A16" s="16" t="s">
        <v>15</v>
      </c>
      <c r="B16" s="17">
        <v>104584</v>
      </c>
      <c r="C16" s="17">
        <v>87360</v>
      </c>
    </row>
    <row r="17" spans="1:3" ht="15.75" thickBot="1" x14ac:dyDescent="0.3">
      <c r="A17" s="16" t="s">
        <v>17</v>
      </c>
      <c r="B17" s="17">
        <v>61370</v>
      </c>
      <c r="C17" s="17">
        <v>48960</v>
      </c>
    </row>
    <row r="18" spans="1:3" ht="15.75" thickBot="1" x14ac:dyDescent="0.3">
      <c r="A18" s="16" t="s">
        <v>8</v>
      </c>
      <c r="B18" s="17">
        <v>60821</v>
      </c>
      <c r="C18" s="17">
        <v>49144</v>
      </c>
    </row>
    <row r="19" spans="1:3" ht="15.75" thickBot="1" x14ac:dyDescent="0.3">
      <c r="A19" s="16" t="s">
        <v>22</v>
      </c>
      <c r="B19" s="17">
        <v>60321</v>
      </c>
      <c r="C19" s="17">
        <v>48960</v>
      </c>
    </row>
    <row r="20" spans="1:3" ht="15.75" thickBot="1" x14ac:dyDescent="0.3">
      <c r="A20" s="16" t="s">
        <v>12</v>
      </c>
      <c r="B20" s="17">
        <v>59357</v>
      </c>
      <c r="C20" s="17">
        <v>48960</v>
      </c>
    </row>
    <row r="21" spans="1:3" ht="15.75" thickBot="1" x14ac:dyDescent="0.3">
      <c r="A21" s="16" t="s">
        <v>13</v>
      </c>
      <c r="B21" s="17">
        <v>53141</v>
      </c>
      <c r="C21" s="17">
        <v>32640</v>
      </c>
    </row>
    <row r="22" spans="1:3" ht="15.75" thickBot="1" x14ac:dyDescent="0.3">
      <c r="A22" s="16" t="s">
        <v>11</v>
      </c>
      <c r="B22" s="17">
        <v>47607</v>
      </c>
      <c r="C22" s="17">
        <v>38720</v>
      </c>
    </row>
    <row r="23" spans="1:3" ht="15.75" thickBot="1" x14ac:dyDescent="0.3">
      <c r="A23" s="16" t="s">
        <v>20</v>
      </c>
      <c r="B23" s="17">
        <v>16310</v>
      </c>
      <c r="C23" s="17">
        <v>12442</v>
      </c>
    </row>
    <row r="24" spans="1:3" ht="15.75" thickBot="1" x14ac:dyDescent="0.3">
      <c r="A24" s="16" t="s">
        <v>21</v>
      </c>
      <c r="B24" s="17">
        <v>16310</v>
      </c>
      <c r="C24" s="17">
        <v>12458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H17" sqref="H17"/>
    </sheetView>
  </sheetViews>
  <sheetFormatPr defaultRowHeight="15" x14ac:dyDescent="0.25"/>
  <cols>
    <col min="1" max="1" width="17.42578125" customWidth="1"/>
    <col min="2" max="2" width="18.28515625" customWidth="1"/>
  </cols>
  <sheetData>
    <row r="1" spans="1:2" ht="15.75" thickBot="1" x14ac:dyDescent="0.3"/>
    <row r="2" spans="1:2" ht="60.75" thickBot="1" x14ac:dyDescent="0.3">
      <c r="A2" s="19" t="s">
        <v>0</v>
      </c>
      <c r="B2" s="15" t="s">
        <v>36</v>
      </c>
    </row>
    <row r="3" spans="1:2" ht="15.75" thickBot="1" x14ac:dyDescent="0.3">
      <c r="A3" s="16" t="s">
        <v>13</v>
      </c>
      <c r="B3" s="20">
        <v>0.32740000000000002</v>
      </c>
    </row>
    <row r="4" spans="1:2" ht="15.75" thickBot="1" x14ac:dyDescent="0.3">
      <c r="A4" s="16" t="s">
        <v>16</v>
      </c>
      <c r="B4" s="20">
        <v>0.31009999999999999</v>
      </c>
    </row>
    <row r="5" spans="1:2" ht="15.75" thickBot="1" x14ac:dyDescent="0.3">
      <c r="A5" s="16" t="s">
        <v>20</v>
      </c>
      <c r="B5" s="20">
        <v>0.29570000000000002</v>
      </c>
    </row>
    <row r="6" spans="1:2" ht="15.75" thickBot="1" x14ac:dyDescent="0.3">
      <c r="A6" s="16" t="s">
        <v>21</v>
      </c>
      <c r="B6" s="20">
        <v>0.2923</v>
      </c>
    </row>
    <row r="7" spans="1:2" ht="15.75" thickBot="1" x14ac:dyDescent="0.3">
      <c r="A7" s="16" t="s">
        <v>6</v>
      </c>
      <c r="B7" s="21">
        <v>0.25590000000000002</v>
      </c>
    </row>
    <row r="8" spans="1:2" ht="15.75" thickBot="1" x14ac:dyDescent="0.3">
      <c r="A8" s="16" t="s">
        <v>18</v>
      </c>
      <c r="B8" s="21">
        <v>0.25519999999999998</v>
      </c>
    </row>
    <row r="9" spans="1:2" ht="15.75" thickBot="1" x14ac:dyDescent="0.3">
      <c r="A9" s="16" t="s">
        <v>5</v>
      </c>
      <c r="B9" s="21">
        <v>0.2492</v>
      </c>
    </row>
    <row r="10" spans="1:2" ht="15.75" thickBot="1" x14ac:dyDescent="0.3">
      <c r="A10" s="16" t="s">
        <v>4</v>
      </c>
      <c r="B10" s="21">
        <v>0.24790000000000001</v>
      </c>
    </row>
    <row r="11" spans="1:2" ht="15.75" thickBot="1" x14ac:dyDescent="0.3">
      <c r="A11" s="16" t="s">
        <v>19</v>
      </c>
      <c r="B11" s="21">
        <v>0.22040000000000001</v>
      </c>
    </row>
    <row r="12" spans="1:2" ht="15.75" thickBot="1" x14ac:dyDescent="0.3">
      <c r="A12" s="16" t="s">
        <v>17</v>
      </c>
      <c r="B12" s="21">
        <v>0.2079</v>
      </c>
    </row>
    <row r="13" spans="1:2" ht="15.75" thickBot="1" x14ac:dyDescent="0.3">
      <c r="A13" s="16" t="s">
        <v>15</v>
      </c>
      <c r="B13" s="21">
        <v>0.18890000000000001</v>
      </c>
    </row>
    <row r="14" spans="1:2" ht="15.75" thickBot="1" x14ac:dyDescent="0.3">
      <c r="A14" s="16" t="s">
        <v>22</v>
      </c>
      <c r="B14" s="21">
        <v>0.18809999999999999</v>
      </c>
    </row>
    <row r="15" spans="1:2" ht="15.75" thickBot="1" x14ac:dyDescent="0.3">
      <c r="A15" s="16" t="s">
        <v>11</v>
      </c>
      <c r="B15" s="21">
        <v>0.185</v>
      </c>
    </row>
    <row r="16" spans="1:2" ht="15.75" thickBot="1" x14ac:dyDescent="0.3">
      <c r="A16" s="16" t="s">
        <v>10</v>
      </c>
      <c r="B16" s="21">
        <v>0.1817</v>
      </c>
    </row>
    <row r="17" spans="1:2" ht="15.75" thickBot="1" x14ac:dyDescent="0.3">
      <c r="A17" s="16" t="s">
        <v>3</v>
      </c>
      <c r="B17" s="21">
        <v>0.18160000000000001</v>
      </c>
    </row>
    <row r="18" spans="1:2" ht="15.75" thickBot="1" x14ac:dyDescent="0.3">
      <c r="A18" s="16" t="s">
        <v>1</v>
      </c>
      <c r="B18" s="21">
        <v>0.18129999999999999</v>
      </c>
    </row>
    <row r="19" spans="1:2" ht="15.75" thickBot="1" x14ac:dyDescent="0.3">
      <c r="A19" s="16" t="s">
        <v>2</v>
      </c>
      <c r="B19" s="21">
        <v>0.1804</v>
      </c>
    </row>
    <row r="20" spans="1:2" ht="15.75" thickBot="1" x14ac:dyDescent="0.3">
      <c r="A20" s="16" t="s">
        <v>7</v>
      </c>
      <c r="B20" s="21">
        <v>0.18029999999999999</v>
      </c>
    </row>
    <row r="21" spans="1:2" ht="15.75" thickBot="1" x14ac:dyDescent="0.3">
      <c r="A21" s="16" t="s">
        <v>8</v>
      </c>
      <c r="B21" s="21">
        <v>0.17960000000000001</v>
      </c>
    </row>
    <row r="22" spans="1:2" ht="15.75" thickBot="1" x14ac:dyDescent="0.3">
      <c r="A22" s="16" t="s">
        <v>9</v>
      </c>
      <c r="B22" s="21">
        <v>0.17680000000000001</v>
      </c>
    </row>
    <row r="23" spans="1:2" ht="15.75" thickBot="1" x14ac:dyDescent="0.3">
      <c r="A23" s="16" t="s">
        <v>12</v>
      </c>
      <c r="B23" s="21">
        <v>0.16669999999999999</v>
      </c>
    </row>
    <row r="24" spans="1:2" ht="15.75" thickBot="1" x14ac:dyDescent="0.3">
      <c r="A24" s="16" t="s">
        <v>14</v>
      </c>
      <c r="B24" s="21">
        <v>0.16189999999999999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6" sqref="J16"/>
    </sheetView>
  </sheetViews>
  <sheetFormatPr defaultRowHeight="15" x14ac:dyDescent="0.25"/>
  <cols>
    <col min="1" max="1" width="11" customWidth="1"/>
    <col min="2" max="2" width="12.42578125" customWidth="1"/>
  </cols>
  <sheetData>
    <row r="1" spans="1:2" ht="15.75" thickBot="1" x14ac:dyDescent="0.3"/>
    <row r="2" spans="1:2" ht="60.75" thickBot="1" x14ac:dyDescent="0.3">
      <c r="A2" s="19" t="s">
        <v>37</v>
      </c>
      <c r="B2" s="15" t="s">
        <v>38</v>
      </c>
    </row>
    <row r="3" spans="1:2" ht="15.75" thickBot="1" x14ac:dyDescent="0.3">
      <c r="A3" s="22">
        <v>3801281</v>
      </c>
      <c r="B3" s="23">
        <v>2890098</v>
      </c>
    </row>
    <row r="4" spans="1:2" ht="15.75" thickBot="1" x14ac:dyDescent="0.3">
      <c r="A4" s="24">
        <v>1</v>
      </c>
      <c r="B4" s="25">
        <v>0.76019999999999999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J13" sqref="J13"/>
    </sheetView>
  </sheetViews>
  <sheetFormatPr defaultRowHeight="15" x14ac:dyDescent="0.25"/>
  <cols>
    <col min="2" max="2" width="11" customWidth="1"/>
    <col min="3" max="3" width="14.42578125" customWidth="1"/>
  </cols>
  <sheetData>
    <row r="1" spans="1:3" ht="60.75" thickBot="1" x14ac:dyDescent="0.3">
      <c r="A1" s="19" t="s">
        <v>39</v>
      </c>
      <c r="B1" s="15" t="s">
        <v>40</v>
      </c>
      <c r="C1" s="15" t="s">
        <v>36</v>
      </c>
    </row>
    <row r="2" spans="1:3" ht="15.75" thickBot="1" x14ac:dyDescent="0.3">
      <c r="A2" s="16">
        <v>2024</v>
      </c>
      <c r="B2" s="17" t="s">
        <v>41</v>
      </c>
      <c r="C2" s="20">
        <v>0.25509999999999999</v>
      </c>
    </row>
    <row r="3" spans="1:3" ht="15.75" thickBot="1" x14ac:dyDescent="0.3">
      <c r="A3" s="16">
        <v>2024</v>
      </c>
      <c r="B3" s="17" t="s">
        <v>42</v>
      </c>
      <c r="C3" s="21">
        <v>0.21510000000000001</v>
      </c>
    </row>
    <row r="4" spans="1:3" ht="15.75" thickBot="1" x14ac:dyDescent="0.3">
      <c r="A4" s="16">
        <v>2024</v>
      </c>
      <c r="B4" s="17" t="s">
        <v>43</v>
      </c>
      <c r="C4" s="21">
        <v>0.19500000000000001</v>
      </c>
    </row>
    <row r="5" spans="1:3" ht="15.75" thickBot="1" x14ac:dyDescent="0.3">
      <c r="A5" s="16">
        <v>2024</v>
      </c>
      <c r="B5" s="17" t="s">
        <v>44</v>
      </c>
      <c r="C5" s="21">
        <v>0.1497</v>
      </c>
    </row>
    <row r="6" spans="1:3" ht="15.75" thickBot="1" x14ac:dyDescent="0.3">
      <c r="A6" s="16">
        <v>2024</v>
      </c>
      <c r="B6" s="17" t="s">
        <v>45</v>
      </c>
      <c r="C6" s="21">
        <v>0.20419999999999999</v>
      </c>
    </row>
    <row r="7" spans="1:3" ht="15.75" thickBot="1" x14ac:dyDescent="0.3">
      <c r="A7" s="16">
        <v>2024</v>
      </c>
      <c r="B7" s="17" t="s">
        <v>46</v>
      </c>
      <c r="C7" s="21">
        <v>0.2137</v>
      </c>
    </row>
    <row r="8" spans="1:3" ht="15.75" thickBot="1" x14ac:dyDescent="0.3">
      <c r="A8" s="16">
        <v>2024</v>
      </c>
      <c r="B8" s="17" t="s">
        <v>47</v>
      </c>
      <c r="C8" s="20">
        <v>0.33389999999999997</v>
      </c>
    </row>
    <row r="9" spans="1:3" ht="15.75" thickBot="1" x14ac:dyDescent="0.3">
      <c r="A9" s="16">
        <v>2024</v>
      </c>
      <c r="B9" s="17" t="s">
        <v>48</v>
      </c>
      <c r="C9" s="20">
        <v>0.2843</v>
      </c>
    </row>
    <row r="10" spans="1:3" ht="15.75" thickBot="1" x14ac:dyDescent="0.3">
      <c r="A10" s="16">
        <v>2024</v>
      </c>
      <c r="B10" s="17" t="s">
        <v>49</v>
      </c>
      <c r="C10" s="21">
        <v>0.19089999999999999</v>
      </c>
    </row>
    <row r="11" spans="1:3" ht="15.75" thickBot="1" x14ac:dyDescent="0.3">
      <c r="A11" s="16">
        <v>2024</v>
      </c>
      <c r="B11" s="17" t="s">
        <v>50</v>
      </c>
      <c r="C11" s="20">
        <v>0.28270000000000001</v>
      </c>
    </row>
    <row r="12" spans="1:3" ht="15.75" thickBot="1" x14ac:dyDescent="0.3">
      <c r="A12" s="16">
        <v>2024</v>
      </c>
      <c r="B12" s="17" t="s">
        <v>51</v>
      </c>
      <c r="C12" s="21">
        <v>0.16200000000000001</v>
      </c>
    </row>
    <row r="13" spans="1:3" ht="15.75" thickBot="1" x14ac:dyDescent="0.3">
      <c r="A13" s="16">
        <v>2025</v>
      </c>
      <c r="B13" s="17" t="s">
        <v>52</v>
      </c>
      <c r="C13" s="21">
        <v>0.16520000000000001</v>
      </c>
    </row>
    <row r="14" spans="1:3" ht="15.75" thickBot="1" x14ac:dyDescent="0.3">
      <c r="A14" s="16">
        <v>2025</v>
      </c>
      <c r="B14" s="17" t="s">
        <v>41</v>
      </c>
      <c r="C14" s="21">
        <v>0.19309999999999999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TOTAL As part</vt:lpstr>
      <vt:lpstr>sumofForecast Vs actual-Part no</vt:lpstr>
      <vt:lpstr>AVGError Percentage by partwise</vt:lpstr>
      <vt:lpstr>SUM of Plan Vs Actual</vt:lpstr>
      <vt:lpstr>AVG error % by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2025-05-15T10:03:12Z</dcterms:modified>
</cp:coreProperties>
</file>