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iosRoumeliotis\Desktop\quant_case_study\"/>
    </mc:Choice>
  </mc:AlternateContent>
  <xr:revisionPtr revIDLastSave="0" documentId="13_ncr:1_{EC2BAA9B-3766-4CBA-A794-7B45EEED164E}" xr6:coauthVersionLast="46" xr6:coauthVersionMax="46" xr10:uidLastSave="{00000000-0000-0000-0000-000000000000}"/>
  <bookViews>
    <workbookView xWindow="-120" yWindow="-120" windowWidth="29040" windowHeight="15840" xr2:uid="{520045B0-BA6B-4042-9173-562BA410C2BF}"/>
  </bookViews>
  <sheets>
    <sheet name="Cashflows" sheetId="1" r:id="rId1"/>
  </sheets>
  <definedNames>
    <definedName name="solver_adj" localSheetId="0" hidden="1">Cashflows!#REF!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Cashflows!#REF!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G2" i="1" l="1"/>
</calcChain>
</file>

<file path=xl/sharedStrings.xml><?xml version="1.0" encoding="utf-8"?>
<sst xmlns="http://schemas.openxmlformats.org/spreadsheetml/2006/main" count="31" uniqueCount="12">
  <si>
    <t>Date</t>
  </si>
  <si>
    <t>Cashflow Type</t>
  </si>
  <si>
    <t>Equity</t>
  </si>
  <si>
    <t>USD</t>
  </si>
  <si>
    <t>GBP</t>
  </si>
  <si>
    <t>Fund</t>
  </si>
  <si>
    <t>Proceeds</t>
  </si>
  <si>
    <t>Fund Currency</t>
  </si>
  <si>
    <t>Base Case IRR</t>
  </si>
  <si>
    <t>Cashflow Amount (in Local Asset Currecny)</t>
  </si>
  <si>
    <t>Validus V</t>
  </si>
  <si>
    <t>Local Asset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</si>
</sst>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3" fontId="1" fillId="3" borderId="0" xfId="0" applyNumberFormat="1" applyFont="1" applyFill="1" applyAlignment="1">
      <alignment horizontal="center"/>
    </xf>
    <xf numFmtId="43" fontId="0" fillId="2" borderId="0" xfId="0" applyNumberFormat="1" applyFill="1" applyAlignment="1">
      <alignment horizontal="center"/>
    </xf>
    <xf numFmtId="43" fontId="0" fillId="2" borderId="3" xfId="0" applyNumberFormat="1" applyFill="1" applyBorder="1" applyAlignment="1">
      <alignment horizontal="center"/>
    </xf>
    <xf numFmtId="43" fontId="0" fillId="2" borderId="0" xfId="0" applyNumberFormat="1" applyFill="1"/>
    <xf numFmtId="167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9AB1-30B7-43FC-9BD5-467F64CC2E91}">
  <dimension ref="A1:G7"/>
  <sheetViews>
    <sheetView tabSelected="1" workbookViewId="0">
      <selection activeCell="E6" sqref="E6"/>
    </sheetView>
  </sheetViews>
  <sheetFormatPr defaultRowHeight="15" x14ac:dyDescent="0.25"/>
  <cols>
    <col min="1" max="3" width="24.28515625" style="1" customWidth="1"/>
    <col min="4" max="4" width="41.140625" style="11" bestFit="1" customWidth="1"/>
    <col min="5" max="5" width="28.5703125" style="11" bestFit="1" customWidth="1"/>
    <col min="6" max="6" width="24.28515625" style="4" customWidth="1"/>
    <col min="7" max="8" width="15.28515625" style="2" bestFit="1" customWidth="1"/>
    <col min="9" max="16384" width="9.140625" style="2"/>
  </cols>
  <sheetData>
    <row r="1" spans="1:7" x14ac:dyDescent="0.25">
      <c r="A1" s="5" t="s">
        <v>0</v>
      </c>
      <c r="B1" s="5" t="s">
        <v>5</v>
      </c>
      <c r="C1" s="5" t="s">
        <v>1</v>
      </c>
      <c r="D1" s="10" t="s">
        <v>9</v>
      </c>
      <c r="E1" s="10" t="s">
        <v>11</v>
      </c>
      <c r="F1" s="6" t="s">
        <v>7</v>
      </c>
      <c r="G1" s="6" t="s">
        <v>8</v>
      </c>
    </row>
    <row r="2" spans="1:7" x14ac:dyDescent="0.25">
      <c r="A2" s="3">
        <v>44286</v>
      </c>
      <c r="B2" s="3" t="s">
        <v>10</v>
      </c>
      <c r="C2" s="1" t="s">
        <v>2</v>
      </c>
      <c r="D2" s="11">
        <v>-100000000</v>
      </c>
      <c r="E2" s="11" t="s">
        <v>4</v>
      </c>
      <c r="F2" s="4" t="s">
        <v>3</v>
      </c>
      <c r="G2" s="14">
        <f>XIRR(D2:D7,A2:A7)</f>
        <v>0.14991367459297186</v>
      </c>
    </row>
    <row r="3" spans="1:7" x14ac:dyDescent="0.25">
      <c r="A3" s="3">
        <f>EDATE(A2,12)</f>
        <v>44651</v>
      </c>
      <c r="B3" s="3" t="s">
        <v>10</v>
      </c>
      <c r="C3" s="1" t="s">
        <v>6</v>
      </c>
      <c r="D3" s="11">
        <v>15000000</v>
      </c>
      <c r="E3" s="11" t="s">
        <v>4</v>
      </c>
      <c r="F3" s="4" t="s">
        <v>3</v>
      </c>
      <c r="G3" s="13"/>
    </row>
    <row r="4" spans="1:7" x14ac:dyDescent="0.25">
      <c r="A4" s="3">
        <f>EDATE(A3,12)</f>
        <v>45016</v>
      </c>
      <c r="B4" s="3" t="s">
        <v>10</v>
      </c>
      <c r="C4" s="1" t="s">
        <v>6</v>
      </c>
      <c r="D4" s="11">
        <v>15000000</v>
      </c>
      <c r="E4" s="11" t="s">
        <v>4</v>
      </c>
      <c r="F4" s="4" t="s">
        <v>3</v>
      </c>
      <c r="G4" s="13"/>
    </row>
    <row r="5" spans="1:7" x14ac:dyDescent="0.25">
      <c r="A5" s="3">
        <f>EDATE(A4,12)</f>
        <v>45382</v>
      </c>
      <c r="B5" s="3" t="s">
        <v>10</v>
      </c>
      <c r="C5" s="1" t="s">
        <v>6</v>
      </c>
      <c r="D5" s="11">
        <v>15000000</v>
      </c>
      <c r="E5" s="11" t="s">
        <v>4</v>
      </c>
      <c r="F5" s="4" t="s">
        <v>3</v>
      </c>
    </row>
    <row r="6" spans="1:7" x14ac:dyDescent="0.25">
      <c r="A6" s="3">
        <f>EDATE(A5,12)</f>
        <v>45747</v>
      </c>
      <c r="B6" s="3" t="s">
        <v>10</v>
      </c>
      <c r="C6" s="1" t="s">
        <v>6</v>
      </c>
      <c r="D6" s="11">
        <v>15000000</v>
      </c>
      <c r="E6" s="11" t="s">
        <v>4</v>
      </c>
      <c r="F6" s="4" t="s">
        <v>3</v>
      </c>
    </row>
    <row r="7" spans="1:7" x14ac:dyDescent="0.25">
      <c r="A7" s="7">
        <f>EDATE(A6,12)</f>
        <v>46112</v>
      </c>
      <c r="B7" s="8" t="s">
        <v>10</v>
      </c>
      <c r="C7" s="8" t="s">
        <v>6</v>
      </c>
      <c r="D7" s="12">
        <v>115000000</v>
      </c>
      <c r="E7" s="12" t="s">
        <v>4</v>
      </c>
      <c r="F7" s="9" t="s">
        <v>3</v>
      </c>
    </row>
  </sheetData>
  <pageMargins left="0.7" right="0.7" top="0.75" bottom="0.75" header="0.3" footer="0.3"/>
  <pageSetup orientation="portrait" horizontalDpi="300" verticalDpi="300" r:id="rId1"/>
  <headerFooter>
    <oddHeader>&amp;R&amp;"Calibri"&amp;12&amp;K000000 Confidential -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Pereira</dc:creator>
  <cp:lastModifiedBy>Georgios Roumeliotis</cp:lastModifiedBy>
  <dcterms:created xsi:type="dcterms:W3CDTF">2018-09-10T10:59:16Z</dcterms:created>
  <dcterms:modified xsi:type="dcterms:W3CDTF">2021-03-19T14:57:32Z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c93092-4587-4779-b8b3-af9902c2f28d_Enabled">
    <vt:lpwstr>true</vt:lpwstr>
  </property>
  <property fmtid="{D5CDD505-2E9C-101B-9397-08002B2CF9AE}" pid="3" name="MSIP_Label_abc93092-4587-4779-b8b3-af9902c2f28d_SetDate">
    <vt:lpwstr>2021-03-19T13:35:13Z</vt:lpwstr>
  </property>
  <property fmtid="{D5CDD505-2E9C-101B-9397-08002B2CF9AE}" pid="4" name="MSIP_Label_abc93092-4587-4779-b8b3-af9902c2f28d_Method">
    <vt:lpwstr>Privileged</vt:lpwstr>
  </property>
  <property fmtid="{D5CDD505-2E9C-101B-9397-08002B2CF9AE}" pid="5" name="MSIP_Label_abc93092-4587-4779-b8b3-af9902c2f28d_Name">
    <vt:lpwstr>Confidential - Internal</vt:lpwstr>
  </property>
  <property fmtid="{D5CDD505-2E9C-101B-9397-08002B2CF9AE}" pid="6" name="MSIP_Label_abc93092-4587-4779-b8b3-af9902c2f28d_SiteId">
    <vt:lpwstr>53075da4-a49f-47a8-bf46-1d778287d30d</vt:lpwstr>
  </property>
  <property fmtid="{D5CDD505-2E9C-101B-9397-08002B2CF9AE}" pid="7" name="MSIP_Label_abc93092-4587-4779-b8b3-af9902c2f28d_ActionId">
    <vt:lpwstr>8d4abce4-a61a-4590-810e-64ca79a6c5f1</vt:lpwstr>
  </property>
  <property fmtid="{D5CDD505-2E9C-101B-9397-08002B2CF9AE}" pid="8" name="MSIP_Label_abc93092-4587-4779-b8b3-af9902c2f28d_ContentBits">
    <vt:lpwstr>1</vt:lpwstr>
  </property>
</Properties>
</file>