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345" windowWidth="19815" windowHeight="7665" tabRatio="891" activeTab="10"/>
  </bookViews>
  <sheets>
    <sheet name="Dal" sheetId="4" r:id="rId1"/>
    <sheet name="Sugar-Salt" sheetId="5" r:id="rId2"/>
    <sheet name="Rice" sheetId="6" r:id="rId3"/>
    <sheet name="Dry Fruits" sheetId="7" r:id="rId4"/>
    <sheet name="Flours" sheetId="9" r:id="rId5"/>
    <sheet name="Deo &amp; Perfumes" sheetId="13" r:id="rId6"/>
    <sheet name="Health &amp; Wellness" sheetId="17" r:id="rId7"/>
    <sheet name="Beauty &amp; Cosmatic" sheetId="19" r:id="rId8"/>
    <sheet name="Pickles" sheetId="31" r:id="rId9"/>
    <sheet name="Heads" sheetId="32" r:id="rId10"/>
    <sheet name="Coking Oils" sheetId="33" r:id="rId11"/>
  </sheets>
  <calcPr calcId="124519"/>
</workbook>
</file>

<file path=xl/calcChain.xml><?xml version="1.0" encoding="utf-8"?>
<calcChain xmlns="http://schemas.openxmlformats.org/spreadsheetml/2006/main">
  <c r="E18" i="7"/>
  <c r="E16"/>
  <c r="E14"/>
  <c r="E12"/>
  <c r="E10"/>
  <c r="E9"/>
  <c r="E8"/>
  <c r="E7"/>
  <c r="E6"/>
  <c r="E5"/>
  <c r="D18"/>
  <c r="D16"/>
  <c r="D14"/>
  <c r="D12"/>
  <c r="D10"/>
  <c r="D9"/>
  <c r="D8"/>
  <c r="D7"/>
  <c r="D6"/>
  <c r="D5"/>
</calcChain>
</file>

<file path=xl/sharedStrings.xml><?xml version="1.0" encoding="utf-8"?>
<sst xmlns="http://schemas.openxmlformats.org/spreadsheetml/2006/main" count="438" uniqueCount="273">
  <si>
    <t>Srl No.</t>
  </si>
  <si>
    <t>Item Name</t>
  </si>
  <si>
    <t>Selling price</t>
  </si>
  <si>
    <t>Grocery</t>
  </si>
  <si>
    <t>Tur Daal</t>
  </si>
  <si>
    <t>Moong Dal</t>
  </si>
  <si>
    <t>Urad Dal</t>
  </si>
  <si>
    <t>Chana Daal</t>
  </si>
  <si>
    <t>Chana Black</t>
  </si>
  <si>
    <t>Dals :-</t>
  </si>
  <si>
    <t>Salt/Sugar :-</t>
  </si>
  <si>
    <t>Sugar</t>
  </si>
  <si>
    <t>Jaggery (Gud)</t>
  </si>
  <si>
    <t>Rice &amp; Rice Products :-</t>
  </si>
  <si>
    <t>Dry Fruits :-</t>
  </si>
  <si>
    <t>Rava</t>
  </si>
  <si>
    <t>Flours &amp; Grains :-</t>
  </si>
  <si>
    <t>Black Masoor Dal</t>
  </si>
  <si>
    <t>Personal Care</t>
  </si>
  <si>
    <t>Deo &amp; Perfumes:-</t>
  </si>
  <si>
    <t>Oral Care &amp; Hygine</t>
  </si>
  <si>
    <t>Health &amp; Wellness</t>
  </si>
  <si>
    <t>Beauty &amp; cosmatic</t>
  </si>
  <si>
    <t>Skin Care:-</t>
  </si>
  <si>
    <t>Bakery &amp; Cakes</t>
  </si>
  <si>
    <t>Baby care</t>
  </si>
  <si>
    <t>Mask &amp; Sanitizer</t>
  </si>
  <si>
    <t xml:space="preserve">Pooja Ghar </t>
  </si>
  <si>
    <t>Bevarages</t>
  </si>
  <si>
    <t>Daily Milk &amp; Bread</t>
  </si>
  <si>
    <t>Branded Food</t>
  </si>
  <si>
    <t>Home care</t>
  </si>
  <si>
    <t>Stationery</t>
  </si>
  <si>
    <t>Sugar Candy(Mishri)</t>
  </si>
  <si>
    <t>Birthday Items</t>
  </si>
  <si>
    <t>Crepe Bandage</t>
  </si>
  <si>
    <t>Rajma Red</t>
  </si>
  <si>
    <t>Pichka Matar</t>
  </si>
  <si>
    <t>Urad Saabut</t>
  </si>
  <si>
    <t>Moong Saabut</t>
  </si>
  <si>
    <t>Moth Dal</t>
  </si>
  <si>
    <t>Boora</t>
  </si>
  <si>
    <t>Bajra Saabut</t>
  </si>
  <si>
    <t>Bhuna Chana</t>
  </si>
  <si>
    <t>Batasha</t>
  </si>
  <si>
    <t>Matar Seed-Matra</t>
  </si>
  <si>
    <t>Sakkar</t>
  </si>
  <si>
    <t>Plain Salt-Tata</t>
  </si>
  <si>
    <t>Plain Salt-Patanjali</t>
  </si>
  <si>
    <t>Wheat Flour-Shakti bhog</t>
  </si>
  <si>
    <t>Wheat Flour-Double trishool</t>
  </si>
  <si>
    <t>Kabuli Chana (Dollar)</t>
  </si>
  <si>
    <t>Kabuli Chana (Mini)</t>
  </si>
  <si>
    <t>Ramas/Lobhiya</t>
  </si>
  <si>
    <t>Lite Salt-Tata</t>
  </si>
  <si>
    <t>NA</t>
  </si>
  <si>
    <t>India Gate (super) 1.25 kg</t>
  </si>
  <si>
    <t>Murmura (Chilua) PKT</t>
  </si>
  <si>
    <t>Besan (1kg)</t>
  </si>
  <si>
    <t>Bajra Flour (1kg)</t>
  </si>
  <si>
    <t>Makka Flour (1kg)</t>
  </si>
  <si>
    <t>Ararot Powder (1kg)</t>
  </si>
  <si>
    <t>KS Spark Deodrant - 150 ml</t>
  </si>
  <si>
    <t>KS Spark Pocket Perfume - 18 ml</t>
  </si>
  <si>
    <t>Nivea Men Deodrant - 100 ML</t>
  </si>
  <si>
    <t>Axe Ticket Poket Perfume -17 ML</t>
  </si>
  <si>
    <t>Engage Pocket Perfume - 28 ML Work-Party</t>
  </si>
  <si>
    <t>Engage Pocket Perfume - 28 ML Day-Night</t>
  </si>
  <si>
    <t>Fogg Fragnant Body Spray - 120 ML</t>
  </si>
  <si>
    <t>Fogg Master Body Spray - 120 ML</t>
  </si>
  <si>
    <t>Fogg Rush Body Spray - 120 ML</t>
  </si>
  <si>
    <t>Risa Blue Pearl Perfume - 30 ML</t>
  </si>
  <si>
    <t>Riya Melody Perfume - 30 ML</t>
  </si>
  <si>
    <t>Riya Bindas Perfume - 30 ML</t>
  </si>
  <si>
    <t>Riya Born Ruich Perfume - 30 ML</t>
  </si>
  <si>
    <t>Riya Poizo Perfume - 30ML</t>
  </si>
  <si>
    <t>Risa Hum Tum Perfume - 30 ML</t>
  </si>
  <si>
    <t>Wild Stone Code Perfume- 120 ML</t>
  </si>
  <si>
    <t>Iodex Multi Purpose Pain Balm- 8 g</t>
  </si>
  <si>
    <t>Iodex Multi Purpose Pain Balm- 16 g</t>
  </si>
  <si>
    <t>Amrutanajan- 8 ml</t>
  </si>
  <si>
    <t>Amrutanjan Strong Pain Balm Double Power 50 ml</t>
  </si>
  <si>
    <t>Betadine-15gm</t>
  </si>
  <si>
    <t>Cipladine Ointment Cream-10gm</t>
  </si>
  <si>
    <t>Combiflam Tablet-20pcs</t>
  </si>
  <si>
    <t>Crocin-pain-relief-15 tablet</t>
  </si>
  <si>
    <t>Dabur Chyawanprash 2X Immunity - 500g</t>
  </si>
  <si>
    <t>Dabur Chyawanprash 2X Immunity - 1kg</t>
  </si>
  <si>
    <t>Dabur Immunity Kit - 1.14 kg</t>
  </si>
  <si>
    <t>Dabur Immunity Kit - 433gm</t>
  </si>
  <si>
    <t>Dabur Pudin Hara - 30 ml</t>
  </si>
  <si>
    <t>Dettol Antiseptic liquid-250 ml</t>
  </si>
  <si>
    <t>Dettol Antiseptic liquid-100 ml</t>
  </si>
  <si>
    <t>Dettol Antiseptic liquid-50 ml</t>
  </si>
  <si>
    <t>Pudin Hara Digestive Pearls- 10 Capsules</t>
  </si>
  <si>
    <t>Digital Thermometer</t>
  </si>
  <si>
    <t>GENTALENE PLUS CREAM-10gm</t>
  </si>
  <si>
    <t>GENTALENE PLUS CREAM-20gm</t>
  </si>
  <si>
    <t>Item Description</t>
  </si>
  <si>
    <t>Himani Fast Relief-15ml</t>
  </si>
  <si>
    <t>Himani Fast Relief-23ml</t>
  </si>
  <si>
    <t>Moov Cream Regular - 10 g</t>
  </si>
  <si>
    <t>Moov Cream Regular - 15 g</t>
  </si>
  <si>
    <t>Moov Fast Pain Relief Cream-50gm</t>
  </si>
  <si>
    <t>Moov Fast Pain Relief Spray-35gm</t>
  </si>
  <si>
    <t>Patanjali Chyawanprash with saffron 1 Kg</t>
  </si>
  <si>
    <t>Patanjali Chyawanprash, 500 gm</t>
  </si>
  <si>
    <t>Savlon Antiseptic-50ml</t>
  </si>
  <si>
    <t>Savlon Antiseptic-100ml</t>
  </si>
  <si>
    <t>Sugarfree Natura Low Calorie Sweenter-300 Pellets</t>
  </si>
  <si>
    <t>Sugarfree Natura Low Calorie Sweetner - 100gm Jar</t>
  </si>
  <si>
    <t>Vicks Inhaler Keychain - 0.5 ml</t>
  </si>
  <si>
    <t>Vicks Vaporub Pocket Pack - 10 ML</t>
  </si>
  <si>
    <t>Zandu Balm - 8 ml</t>
  </si>
  <si>
    <t>Dabur India Ayurvedic Hajmola Regular 120 Tablets</t>
  </si>
  <si>
    <t>Dabur Hajmola Tablet, Anardana, 120 Tablets</t>
  </si>
  <si>
    <t>Dabur Hajmola Tablet-Imli</t>
  </si>
  <si>
    <t>Cotton Ear Buds</t>
  </si>
  <si>
    <t>BoroPlus Antiseptic Cream, 40ml</t>
  </si>
  <si>
    <t>Dabur Gulabari Premium Rose Water – Natural, 250 ml</t>
  </si>
  <si>
    <t>Everyuth naturals Radiant Glow Haldi Chandan Face Pace, Home facila powder, 25g</t>
  </si>
  <si>
    <t>Everyuth naturals Radiant Glow Rose Face Pace, Home facila powder, 25g</t>
  </si>
  <si>
    <t>Fair &amp; Lovely Advanced Multi Vitamin Face Cream, 50gm</t>
  </si>
  <si>
    <t>Fair &amp; Lovely Advanced Multi Vitamin Face Cream, 25gm</t>
  </si>
  <si>
    <t>Fair &amp; Lovely BB Face Cream, 9gm</t>
  </si>
  <si>
    <t>Fair &amp; Lovely BB Face Cream, 18gm</t>
  </si>
  <si>
    <t>Fair &amp; Lovely BB Face Cream, 40g</t>
  </si>
  <si>
    <t>Fair &amp; Lovely Winter Faireness Cream-50gm</t>
  </si>
  <si>
    <t>Fair &amp; Lovely Ayurvedic Care Face Cream, 50g</t>
  </si>
  <si>
    <t>Fair &amp; Lovely Instant Fairness Rapid Action Cream, 25 g</t>
  </si>
  <si>
    <t>Dabur Gulabari Premium Rose Water-40 ml</t>
  </si>
  <si>
    <t>Fair &amp; Lovely Instant Fairness Rapid Action Cream, 50 g</t>
  </si>
  <si>
    <t>Fair &amp; Handsome Fairness Cream for Men-60gm</t>
  </si>
  <si>
    <t>Olay Natural White Light Instant Glowing Fairness Cream, 40g</t>
  </si>
  <si>
    <t>Godrej Nupur Henna, 400 g</t>
  </si>
  <si>
    <t>Godrej Nupur Henna, 120 g</t>
  </si>
  <si>
    <t>Joy Skin Fruits Active Moisture Cream, 200ml Box</t>
  </si>
  <si>
    <t>Joy Skin Fruits Active Moisture Cream 500ml Box</t>
  </si>
  <si>
    <t>Joy Skin Fruits Active Moisture Cream, 100ml Box</t>
  </si>
  <si>
    <t>Joy Skin Fruits Active Moisture Cream, 50ml Box</t>
  </si>
  <si>
    <t>Lakme Eyeconic Kajal, Classic Brown, 0.35g</t>
  </si>
  <si>
    <t>Satrang Mehandi Cone-Rs 5 per piece</t>
  </si>
  <si>
    <t>Dabur Gulabari Premium Rose Water-120 ml</t>
  </si>
  <si>
    <t>POND'S White Beauty Spot-less Fairness Day Cream, 23g</t>
  </si>
  <si>
    <t>POND'S Moisturing Cold Cream 30ml</t>
  </si>
  <si>
    <t>Smile N Style Essentials -Safety Pins for Saree-Small</t>
  </si>
  <si>
    <t>Smile N Style Essentials -Safety Pins for Saree-Large</t>
  </si>
  <si>
    <t>Vaseline Intensive Care Deep Restore Body Lotion, 400 ml</t>
  </si>
  <si>
    <t>Vaseline Pure Skin Jelly - 100g</t>
  </si>
  <si>
    <t>Veet-Hair removal cream-100g</t>
  </si>
  <si>
    <t>Veet-Hair removal cream-50g</t>
  </si>
  <si>
    <t>Veet-Hair removal cream-25g</t>
  </si>
  <si>
    <t>VI- JOHN Feather Touch Rose Hair Removal Cream 40 Gm</t>
  </si>
  <si>
    <t>Vaseline Lip Care Total Moisture 10g</t>
  </si>
  <si>
    <t>Peanuts</t>
  </si>
  <si>
    <t>Sainda Salt-Munshi Panna-1KG</t>
  </si>
  <si>
    <t>Black Salt-Munshi Panna-1KG</t>
  </si>
  <si>
    <t>Wheat Flour-Loose (10kg)-MP</t>
  </si>
  <si>
    <t>Sabudana-1 KG</t>
  </si>
  <si>
    <t>Suji (1kg) Double Talvar-Special</t>
  </si>
  <si>
    <t>Suji (1kg)</t>
  </si>
  <si>
    <t>Maida (1Kg) Double Talvar-Special</t>
  </si>
  <si>
    <t>Wheat Flour-Aashirwad-10KG</t>
  </si>
  <si>
    <t>Wheat Flour-Aashirwad-5KG</t>
  </si>
  <si>
    <t>Soyabean Bari-1KG</t>
  </si>
  <si>
    <t>Pickles</t>
  </si>
  <si>
    <t>Funtop Green Chilli- 1KG</t>
  </si>
  <si>
    <t>Funtop Mango- 1KG</t>
  </si>
  <si>
    <t>Funtop Mixed- 1KG</t>
  </si>
  <si>
    <t>Funtop Lime- 1KG</t>
  </si>
  <si>
    <t>Tops Green Chilli- 1KG</t>
  </si>
  <si>
    <t>Tops Green Chilli- 400 GM</t>
  </si>
  <si>
    <t>Tops Red Chilli- 1KG</t>
  </si>
  <si>
    <t>Tops Red Chilli- 400 GM</t>
  </si>
  <si>
    <t>Tops Mango- 1KG</t>
  </si>
  <si>
    <t>Tops Mango- 400 GM</t>
  </si>
  <si>
    <t>Tops Mixed- 1KG</t>
  </si>
  <si>
    <t>Tops Mixed- 400 GM</t>
  </si>
  <si>
    <t>Tops Sweet Lime- 1KG</t>
  </si>
  <si>
    <t>Tops Sweet Lime- 400 GM</t>
  </si>
  <si>
    <t>Tops Tangy Lime- 1KG</t>
  </si>
  <si>
    <t>Tops Tangy Lime- 400 GM</t>
  </si>
  <si>
    <t>Tops Khatta-Meetha - 1KG</t>
  </si>
  <si>
    <t>Tops Khatta-Meetha - 400 GM</t>
  </si>
  <si>
    <t>Tops Garlic - 200 GM</t>
  </si>
  <si>
    <t>Tops Garlic - 400 GM</t>
  </si>
  <si>
    <t>Price Before Reduction</t>
  </si>
  <si>
    <t>Masoor Dal-Red</t>
  </si>
  <si>
    <t>Moong Dal Chhikla</t>
  </si>
  <si>
    <t>Rajma Chitra</t>
  </si>
  <si>
    <t>Urad Dal Chhilka</t>
  </si>
  <si>
    <t>Elaichi Dana</t>
  </si>
  <si>
    <t>Per KG</t>
  </si>
  <si>
    <t>Fortune Basmati Rice-1KG</t>
  </si>
  <si>
    <t>Patanjali Daliya-500gm</t>
  </si>
  <si>
    <t>India Gate Basmati-Rozana-5KG</t>
  </si>
  <si>
    <t>Poha Maharani (KTA)-1KG</t>
  </si>
  <si>
    <t>Patanjali Poha-500gm</t>
  </si>
  <si>
    <t>Bhagar(Sama)-1KG</t>
  </si>
  <si>
    <t>Rice Parmal-1KG</t>
  </si>
  <si>
    <t>Rice Parmal Sela-1KG</t>
  </si>
  <si>
    <t>Basmati Rice-1KG</t>
  </si>
  <si>
    <t>Basmati XXX-1KG</t>
  </si>
  <si>
    <t>Basmati Tukda-1KG</t>
  </si>
  <si>
    <t>Double Chabi (Golden)-1KG</t>
  </si>
  <si>
    <t>Daliya (MP-Rasoi Ratan)-500g</t>
  </si>
  <si>
    <t>Daliya (Shakti Bhog)-500g</t>
  </si>
  <si>
    <t>Daliya (Double Trishool)-500g</t>
  </si>
  <si>
    <t>Almond-250gm</t>
  </si>
  <si>
    <t>Cashew-250gm</t>
  </si>
  <si>
    <t>Kaju Tukda-250gm</t>
  </si>
  <si>
    <t>Makhana-Special-250gm</t>
  </si>
  <si>
    <t>Makhana-Rajabhog-250gm</t>
  </si>
  <si>
    <t>Kismis-250gm</t>
  </si>
  <si>
    <t>Pista Plain-250gm</t>
  </si>
  <si>
    <t>Pista Salted-250gm</t>
  </si>
  <si>
    <t>Anjeer-250gm</t>
  </si>
  <si>
    <t>Akhrot (Sabut)-250gm</t>
  </si>
  <si>
    <t>Akhrot (Giri)-250gm</t>
  </si>
  <si>
    <t>Munakka-250gm</t>
  </si>
  <si>
    <t>Saffron</t>
  </si>
  <si>
    <t>Chironji-250gm</t>
  </si>
  <si>
    <t>Wheat Flour-Ashirwad Multigrain-5KG</t>
  </si>
  <si>
    <t>Wheat Flour-Ashirwad Multigrain-10KG</t>
  </si>
  <si>
    <t>Wheat Flour-Patanjali-5KG</t>
  </si>
  <si>
    <t>Wheat Flour-Patanjali-10KG</t>
  </si>
  <si>
    <t>Puma One8 by Virat Kohli- 120 ML</t>
  </si>
  <si>
    <t>Park Avenue Voyage - 150 ML</t>
  </si>
  <si>
    <t>Park Avenue Good Morning - 150 ML</t>
  </si>
  <si>
    <t>Risa BawrI Perfume - 30 ML</t>
  </si>
  <si>
    <t>Fogg Scent-30ML</t>
  </si>
  <si>
    <t>Engage On Pocket Perfume - 18 ML</t>
  </si>
  <si>
    <t>Park avenue-Pocket Perfume-18ML</t>
  </si>
  <si>
    <t>Denver Deodrant - 140 ML</t>
  </si>
  <si>
    <t>Set Wet Perfume 150 ML</t>
  </si>
  <si>
    <t>Sweet HearT Blue Perfume -100 ML</t>
  </si>
  <si>
    <t>Price before reduction</t>
  </si>
  <si>
    <t>Price before Reduction</t>
  </si>
  <si>
    <t>Name</t>
  </si>
  <si>
    <t>New Arrival</t>
  </si>
  <si>
    <t>For future addition</t>
  </si>
  <si>
    <t>Cooking Oil &amp; Ghee :-</t>
  </si>
  <si>
    <t>Mustered Oil-Bullet Fortune</t>
  </si>
  <si>
    <t>Mustered Oil-Fortune-1L</t>
  </si>
  <si>
    <t>Mustered Oil-Patanjali-1L</t>
  </si>
  <si>
    <t>Mustered Oil-Dhara-1L</t>
  </si>
  <si>
    <t>Mustered Oil-Fortune-5L</t>
  </si>
  <si>
    <t>Mustered Oil-Patanjali-5L</t>
  </si>
  <si>
    <t>Refined Oil-Gagan Sunflower-1L</t>
  </si>
  <si>
    <t>Refined Oil-Fortune Sunflower-1L</t>
  </si>
  <si>
    <t>Refined Oil-Fortune Sunflower-5L</t>
  </si>
  <si>
    <t>Refined Oil-Patanjali Sunflower-1L</t>
  </si>
  <si>
    <t>Refined Oil-Patanjali Soyabean-1L</t>
  </si>
  <si>
    <t>Refined Oil-Patanjali Soyabean-5L</t>
  </si>
  <si>
    <t>Refined Oil-Suffola Gold-1L</t>
  </si>
  <si>
    <t>Refined Oil-Suffola Gold-2L</t>
  </si>
  <si>
    <t>Refined Oil-Suffola Gold-5L</t>
  </si>
  <si>
    <t>Refined Oil-Fortune Soyabean-1L</t>
  </si>
  <si>
    <t>Refined Oil-Fortune Soyabean-5L</t>
  </si>
  <si>
    <t>Refined Oil-Dhara-1L</t>
  </si>
  <si>
    <t>Refined Oil-Chambal-1L</t>
  </si>
  <si>
    <t>Refined Oil-Chambal-500ML</t>
  </si>
  <si>
    <t>Pure Ghee</t>
  </si>
  <si>
    <t>Amul pure Ghee-1L-Tin</t>
  </si>
  <si>
    <t>Amul pure Ghee-1L-Carton</t>
  </si>
  <si>
    <t>Amul pure Ghee-5L-Tin</t>
  </si>
  <si>
    <t>Amul pure Ghee-500ML-Pouch</t>
  </si>
  <si>
    <t>Krishna Pure Ghee-1L</t>
  </si>
  <si>
    <t>Krishna Pure Ghee-500ML</t>
  </si>
  <si>
    <t>Krishna Pure Ghee-5L</t>
  </si>
  <si>
    <t>Pure Ghee-Patanjali-1L</t>
  </si>
  <si>
    <t>Pure Ghee-Patanjali-500ML</t>
  </si>
  <si>
    <t>Price Before reduction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</si>
</sst>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3" xfId="0" applyBorder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F28"/>
  <sheetViews>
    <sheetView workbookViewId="0">
      <selection activeCell="A4" sqref="A4"/>
    </sheetView>
  </sheetViews>
  <sheetFormatPr defaultRowHeight="15"/>
  <cols>
    <col min="1" max="1" width="9.140625" style="3"/>
    <col min="2" max="3" width="20.85546875" style="3" bestFit="1" customWidth="1"/>
    <col min="4" max="4" width="12.140625" style="3" bestFit="1" customWidth="1"/>
    <col min="5" max="5" width="21.7109375" style="3" bestFit="1" customWidth="1"/>
    <col min="6" max="16384" width="9.140625" style="3"/>
  </cols>
  <sheetData>
    <row r="1" spans="1:6" customFormat="1">
      <c r="A1" s="1" t="s">
        <v>0</v>
      </c>
      <c r="B1" s="1" t="s">
        <v>1</v>
      </c>
      <c r="C1" s="1"/>
      <c r="D1" s="1" t="s">
        <v>2</v>
      </c>
      <c r="E1" s="1" t="s">
        <v>186</v>
      </c>
      <c r="F1" s="1"/>
    </row>
    <row r="2" spans="1:6" customFormat="1">
      <c r="D2" t="s">
        <v>192</v>
      </c>
      <c r="E2" t="s">
        <v>192</v>
      </c>
    </row>
    <row r="3" spans="1:6" customFormat="1">
      <c r="A3">
        <v>2</v>
      </c>
      <c r="B3" s="1" t="s">
        <v>3</v>
      </c>
      <c r="C3" s="1"/>
    </row>
    <row r="4" spans="1:6" customFormat="1">
      <c r="B4" s="2" t="s">
        <v>9</v>
      </c>
    </row>
    <row r="5" spans="1:6" customFormat="1">
      <c r="C5" t="s">
        <v>4</v>
      </c>
      <c r="D5" s="3">
        <v>100</v>
      </c>
      <c r="E5" s="3">
        <v>110</v>
      </c>
    </row>
    <row r="6" spans="1:6" customFormat="1">
      <c r="C6" t="s">
        <v>5</v>
      </c>
      <c r="D6" s="3">
        <v>115</v>
      </c>
      <c r="E6" s="3">
        <v>120</v>
      </c>
    </row>
    <row r="7" spans="1:6" customFormat="1">
      <c r="C7" t="s">
        <v>6</v>
      </c>
      <c r="D7" s="3">
        <v>120</v>
      </c>
      <c r="E7" s="3">
        <v>130</v>
      </c>
    </row>
    <row r="8" spans="1:6" customFormat="1">
      <c r="C8" t="s">
        <v>7</v>
      </c>
      <c r="D8" s="4">
        <v>68</v>
      </c>
      <c r="E8" s="4">
        <v>70</v>
      </c>
    </row>
    <row r="9" spans="1:6" customFormat="1">
      <c r="C9" s="7" t="s">
        <v>187</v>
      </c>
      <c r="D9" s="4">
        <v>90</v>
      </c>
      <c r="E9" s="4">
        <v>100</v>
      </c>
    </row>
    <row r="10" spans="1:6" customFormat="1">
      <c r="C10" s="7" t="s">
        <v>17</v>
      </c>
      <c r="D10" s="4">
        <v>90</v>
      </c>
      <c r="E10" s="4">
        <v>100</v>
      </c>
    </row>
    <row r="11" spans="1:6" customFormat="1">
      <c r="C11" t="s">
        <v>188</v>
      </c>
      <c r="D11" s="4">
        <v>110</v>
      </c>
      <c r="E11" s="4">
        <v>120</v>
      </c>
    </row>
    <row r="12" spans="1:6" customFormat="1">
      <c r="C12" t="s">
        <v>8</v>
      </c>
      <c r="D12" s="4">
        <v>65</v>
      </c>
      <c r="E12" s="4">
        <v>70</v>
      </c>
    </row>
    <row r="13" spans="1:6" customFormat="1">
      <c r="C13" t="s">
        <v>189</v>
      </c>
      <c r="D13" s="4">
        <v>150</v>
      </c>
      <c r="E13" s="4">
        <v>160</v>
      </c>
    </row>
    <row r="14" spans="1:6" customFormat="1">
      <c r="C14" t="s">
        <v>36</v>
      </c>
      <c r="D14" s="4">
        <v>110</v>
      </c>
      <c r="E14" s="4">
        <v>120</v>
      </c>
    </row>
    <row r="15" spans="1:6" customFormat="1">
      <c r="C15" t="s">
        <v>37</v>
      </c>
      <c r="D15" s="3" t="s">
        <v>55</v>
      </c>
      <c r="E15" s="3" t="s">
        <v>55</v>
      </c>
    </row>
    <row r="16" spans="1:6" customFormat="1">
      <c r="C16" t="s">
        <v>190</v>
      </c>
      <c r="D16" s="4">
        <v>110</v>
      </c>
      <c r="E16" s="4">
        <v>120</v>
      </c>
    </row>
    <row r="17" spans="3:5">
      <c r="C17" s="3" t="s">
        <v>45</v>
      </c>
      <c r="D17" s="4">
        <v>75</v>
      </c>
      <c r="E17" s="4">
        <v>80</v>
      </c>
    </row>
    <row r="18" spans="3:5">
      <c r="C18" s="4" t="s">
        <v>51</v>
      </c>
      <c r="D18" s="4">
        <v>100</v>
      </c>
      <c r="E18" s="4">
        <v>110</v>
      </c>
    </row>
    <row r="19" spans="3:5">
      <c r="C19" s="4" t="s">
        <v>52</v>
      </c>
      <c r="D19" s="4">
        <v>90</v>
      </c>
      <c r="E19" s="4">
        <v>95</v>
      </c>
    </row>
    <row r="20" spans="3:5">
      <c r="C20" s="4" t="s">
        <v>39</v>
      </c>
      <c r="D20" s="4">
        <v>110</v>
      </c>
      <c r="E20" s="4">
        <v>120</v>
      </c>
    </row>
    <row r="21" spans="3:5">
      <c r="C21" s="4" t="s">
        <v>38</v>
      </c>
      <c r="D21" s="4">
        <v>110</v>
      </c>
      <c r="E21" s="4">
        <v>120</v>
      </c>
    </row>
    <row r="22" spans="3:5">
      <c r="C22" s="4" t="s">
        <v>53</v>
      </c>
      <c r="D22" s="3" t="s">
        <v>55</v>
      </c>
      <c r="E22" s="3" t="s">
        <v>55</v>
      </c>
    </row>
    <row r="23" spans="3:5">
      <c r="C23" s="4" t="s">
        <v>40</v>
      </c>
      <c r="D23" s="4">
        <v>110</v>
      </c>
      <c r="E23" s="4">
        <v>120</v>
      </c>
    </row>
    <row r="24" spans="3:5">
      <c r="C24" s="4" t="s">
        <v>43</v>
      </c>
      <c r="D24" s="4">
        <v>100</v>
      </c>
      <c r="E24" s="4">
        <v>120</v>
      </c>
    </row>
    <row r="25" spans="3:5">
      <c r="C25" s="4" t="s">
        <v>191</v>
      </c>
      <c r="D25" s="4">
        <v>60</v>
      </c>
      <c r="E25" s="4">
        <v>60</v>
      </c>
    </row>
    <row r="26" spans="3:5">
      <c r="C26" s="4" t="s">
        <v>44</v>
      </c>
      <c r="D26" s="4">
        <v>60</v>
      </c>
      <c r="E26" s="4">
        <v>60</v>
      </c>
    </row>
    <row r="27" spans="3:5">
      <c r="C27" s="4" t="s">
        <v>154</v>
      </c>
      <c r="D27" s="3">
        <v>120</v>
      </c>
      <c r="E27" s="3">
        <v>140</v>
      </c>
    </row>
    <row r="28" spans="3:5">
      <c r="C28" s="4" t="s">
        <v>164</v>
      </c>
      <c r="D28" s="4">
        <v>80</v>
      </c>
      <c r="E28" s="4">
        <v>100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B20" sqref="B20"/>
    </sheetView>
  </sheetViews>
  <sheetFormatPr defaultRowHeight="15"/>
  <cols>
    <col min="2" max="2" width="18" bestFit="1" customWidth="1"/>
  </cols>
  <sheetData>
    <row r="1" spans="1:2">
      <c r="A1" t="s">
        <v>0</v>
      </c>
      <c r="B1" t="s">
        <v>238</v>
      </c>
    </row>
    <row r="2" spans="1:2">
      <c r="A2">
        <v>1</v>
      </c>
      <c r="B2" s="1" t="s">
        <v>239</v>
      </c>
    </row>
    <row r="3" spans="1:2">
      <c r="A3">
        <v>2</v>
      </c>
      <c r="B3" s="1" t="s">
        <v>3</v>
      </c>
    </row>
    <row r="4" spans="1:2">
      <c r="A4">
        <v>3</v>
      </c>
      <c r="B4" s="1" t="s">
        <v>18</v>
      </c>
    </row>
    <row r="5" spans="1:2">
      <c r="A5">
        <v>4</v>
      </c>
      <c r="B5" s="1" t="s">
        <v>20</v>
      </c>
    </row>
    <row r="6" spans="1:2">
      <c r="A6">
        <v>5</v>
      </c>
      <c r="B6" s="1" t="s">
        <v>21</v>
      </c>
    </row>
    <row r="7" spans="1:2">
      <c r="A7">
        <v>6</v>
      </c>
      <c r="B7" s="1" t="s">
        <v>22</v>
      </c>
    </row>
    <row r="8" spans="1:2">
      <c r="A8">
        <v>7</v>
      </c>
      <c r="B8" s="1" t="s">
        <v>24</v>
      </c>
    </row>
    <row r="9" spans="1:2">
      <c r="A9">
        <v>8</v>
      </c>
      <c r="B9" s="1" t="s">
        <v>25</v>
      </c>
    </row>
    <row r="10" spans="1:2">
      <c r="A10">
        <v>9</v>
      </c>
      <c r="B10" s="1" t="s">
        <v>26</v>
      </c>
    </row>
    <row r="11" spans="1:2">
      <c r="A11">
        <v>10</v>
      </c>
      <c r="B11" s="1" t="s">
        <v>27</v>
      </c>
    </row>
    <row r="12" spans="1:2">
      <c r="A12">
        <v>11</v>
      </c>
      <c r="B12" s="1" t="s">
        <v>28</v>
      </c>
    </row>
    <row r="13" spans="1:2">
      <c r="A13">
        <v>12</v>
      </c>
      <c r="B13" s="1" t="s">
        <v>29</v>
      </c>
    </row>
    <row r="14" spans="1:2">
      <c r="A14">
        <v>13</v>
      </c>
      <c r="B14" s="1" t="s">
        <v>30</v>
      </c>
    </row>
    <row r="15" spans="1:2">
      <c r="A15">
        <v>14</v>
      </c>
      <c r="B15" s="1" t="s">
        <v>31</v>
      </c>
    </row>
    <row r="16" spans="1:2">
      <c r="A16">
        <v>15</v>
      </c>
      <c r="B16" s="1" t="s">
        <v>32</v>
      </c>
    </row>
    <row r="17" spans="1:2">
      <c r="A17">
        <v>16</v>
      </c>
      <c r="B17" s="1" t="s">
        <v>34</v>
      </c>
    </row>
    <row r="18" spans="1:2">
      <c r="A18">
        <v>17</v>
      </c>
      <c r="B18" s="1" t="s">
        <v>165</v>
      </c>
    </row>
    <row r="19" spans="1:2">
      <c r="A19">
        <v>18</v>
      </c>
      <c r="B19" s="1" t="s">
        <v>240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>
      <selection activeCell="D1" sqref="D1"/>
    </sheetView>
  </sheetViews>
  <sheetFormatPr defaultRowHeight="15"/>
  <cols>
    <col min="2" max="2" width="20.85546875" bestFit="1" customWidth="1"/>
    <col min="3" max="3" width="32.28515625" bestFit="1" customWidth="1"/>
    <col min="4" max="4" width="12.140625" bestFit="1" customWidth="1"/>
    <col min="5" max="5" width="21.140625" bestFit="1" customWidth="1"/>
  </cols>
  <sheetData>
    <row r="1" spans="1:5">
      <c r="A1" s="1" t="s">
        <v>0</v>
      </c>
      <c r="C1" s="1" t="s">
        <v>1</v>
      </c>
      <c r="D1" s="1" t="s">
        <v>2</v>
      </c>
      <c r="E1" s="1" t="s">
        <v>272</v>
      </c>
    </row>
    <row r="3" spans="1:5">
      <c r="A3">
        <v>2</v>
      </c>
      <c r="B3" s="1" t="s">
        <v>3</v>
      </c>
      <c r="C3" s="1"/>
    </row>
    <row r="4" spans="1:5">
      <c r="B4" s="2" t="s">
        <v>241</v>
      </c>
    </row>
    <row r="5" spans="1:5">
      <c r="B5" s="2"/>
      <c r="C5" s="8" t="s">
        <v>242</v>
      </c>
      <c r="D5" s="7">
        <v>125</v>
      </c>
      <c r="E5" s="7">
        <v>130</v>
      </c>
    </row>
    <row r="6" spans="1:5">
      <c r="B6" s="2"/>
      <c r="C6" s="8" t="s">
        <v>243</v>
      </c>
      <c r="D6" s="7">
        <v>130</v>
      </c>
      <c r="E6" s="7">
        <v>135</v>
      </c>
    </row>
    <row r="7" spans="1:5">
      <c r="C7" s="8" t="s">
        <v>244</v>
      </c>
      <c r="D7" s="7" t="s">
        <v>55</v>
      </c>
      <c r="E7" s="7" t="s">
        <v>55</v>
      </c>
    </row>
    <row r="8" spans="1:5">
      <c r="C8" s="8" t="s">
        <v>245</v>
      </c>
      <c r="D8" s="7" t="s">
        <v>55</v>
      </c>
      <c r="E8" s="7" t="s">
        <v>55</v>
      </c>
    </row>
    <row r="9" spans="1:5">
      <c r="C9" s="8" t="s">
        <v>246</v>
      </c>
      <c r="D9" s="7" t="s">
        <v>55</v>
      </c>
      <c r="E9" s="7" t="s">
        <v>55</v>
      </c>
    </row>
    <row r="10" spans="1:5">
      <c r="C10" s="8" t="s">
        <v>247</v>
      </c>
      <c r="D10" s="7" t="s">
        <v>55</v>
      </c>
      <c r="E10" s="7" t="s">
        <v>55</v>
      </c>
    </row>
    <row r="11" spans="1:5">
      <c r="D11" s="7"/>
      <c r="E11" s="7"/>
    </row>
    <row r="12" spans="1:5">
      <c r="C12" s="7" t="s">
        <v>248</v>
      </c>
      <c r="D12" s="7">
        <v>118</v>
      </c>
      <c r="E12" s="7">
        <v>125</v>
      </c>
    </row>
    <row r="13" spans="1:5">
      <c r="C13" s="7" t="s">
        <v>249</v>
      </c>
      <c r="D13" s="7" t="s">
        <v>55</v>
      </c>
      <c r="E13" s="7" t="s">
        <v>55</v>
      </c>
    </row>
    <row r="14" spans="1:5">
      <c r="C14" s="7" t="s">
        <v>250</v>
      </c>
      <c r="D14" s="7" t="s">
        <v>55</v>
      </c>
      <c r="E14" s="7" t="s">
        <v>55</v>
      </c>
    </row>
    <row r="15" spans="1:5">
      <c r="C15" s="7" t="s">
        <v>251</v>
      </c>
      <c r="D15" s="7" t="s">
        <v>55</v>
      </c>
      <c r="E15" s="7" t="s">
        <v>55</v>
      </c>
    </row>
    <row r="16" spans="1:5">
      <c r="C16" s="7" t="s">
        <v>252</v>
      </c>
      <c r="D16" s="7" t="s">
        <v>55</v>
      </c>
      <c r="E16" s="7" t="s">
        <v>55</v>
      </c>
    </row>
    <row r="17" spans="2:5">
      <c r="C17" s="7" t="s">
        <v>253</v>
      </c>
      <c r="D17" s="7" t="s">
        <v>55</v>
      </c>
      <c r="E17" s="7" t="s">
        <v>55</v>
      </c>
    </row>
    <row r="18" spans="2:5">
      <c r="C18" s="7" t="s">
        <v>254</v>
      </c>
      <c r="D18" s="7">
        <v>165</v>
      </c>
      <c r="E18" s="7">
        <v>170</v>
      </c>
    </row>
    <row r="19" spans="2:5">
      <c r="C19" s="7" t="s">
        <v>255</v>
      </c>
      <c r="D19" s="7">
        <v>320</v>
      </c>
      <c r="E19" s="7">
        <v>325</v>
      </c>
    </row>
    <row r="20" spans="2:5">
      <c r="C20" s="7" t="s">
        <v>256</v>
      </c>
      <c r="D20" s="7">
        <v>810</v>
      </c>
      <c r="E20" s="7">
        <v>825</v>
      </c>
    </row>
    <row r="21" spans="2:5">
      <c r="C21" s="7" t="s">
        <v>257</v>
      </c>
      <c r="D21" s="7">
        <v>105</v>
      </c>
      <c r="E21" s="7">
        <v>110</v>
      </c>
    </row>
    <row r="22" spans="2:5">
      <c r="C22" s="7" t="s">
        <v>258</v>
      </c>
      <c r="D22" s="7">
        <v>560</v>
      </c>
      <c r="E22" s="7">
        <v>580</v>
      </c>
    </row>
    <row r="23" spans="2:5">
      <c r="C23" s="7" t="s">
        <v>259</v>
      </c>
      <c r="D23" s="7">
        <v>120</v>
      </c>
      <c r="E23" s="7">
        <v>125</v>
      </c>
    </row>
    <row r="24" spans="2:5">
      <c r="C24" s="7" t="s">
        <v>260</v>
      </c>
      <c r="D24" s="7">
        <v>90</v>
      </c>
      <c r="E24" s="7">
        <v>100</v>
      </c>
    </row>
    <row r="25" spans="2:5">
      <c r="C25" s="7" t="s">
        <v>261</v>
      </c>
      <c r="D25" s="7" t="s">
        <v>55</v>
      </c>
      <c r="E25" s="7" t="s">
        <v>55</v>
      </c>
    </row>
    <row r="26" spans="2:5">
      <c r="D26" s="7"/>
      <c r="E26" s="7"/>
    </row>
    <row r="27" spans="2:5">
      <c r="B27" t="s">
        <v>262</v>
      </c>
      <c r="C27" t="s">
        <v>263</v>
      </c>
      <c r="D27" s="7">
        <v>495</v>
      </c>
      <c r="E27" s="7">
        <v>505</v>
      </c>
    </row>
    <row r="28" spans="2:5">
      <c r="C28" t="s">
        <v>264</v>
      </c>
      <c r="D28" s="7">
        <v>495</v>
      </c>
      <c r="E28" s="7">
        <v>505</v>
      </c>
    </row>
    <row r="29" spans="2:5">
      <c r="C29" t="s">
        <v>265</v>
      </c>
      <c r="D29" s="7" t="s">
        <v>55</v>
      </c>
      <c r="E29" s="7" t="s">
        <v>55</v>
      </c>
    </row>
    <row r="30" spans="2:5">
      <c r="C30" t="s">
        <v>266</v>
      </c>
      <c r="D30" s="7"/>
      <c r="E30" s="7"/>
    </row>
    <row r="31" spans="2:5">
      <c r="C31" t="s">
        <v>267</v>
      </c>
      <c r="D31" s="7">
        <v>390</v>
      </c>
      <c r="E31" s="7">
        <v>410</v>
      </c>
    </row>
    <row r="32" spans="2:5">
      <c r="C32" t="s">
        <v>268</v>
      </c>
      <c r="D32" s="7">
        <v>200</v>
      </c>
      <c r="E32" s="7">
        <v>210</v>
      </c>
    </row>
    <row r="33" spans="3:5">
      <c r="C33" t="s">
        <v>269</v>
      </c>
      <c r="D33" s="7">
        <v>1950</v>
      </c>
      <c r="E33" s="7">
        <v>2050</v>
      </c>
    </row>
    <row r="34" spans="3:5">
      <c r="C34" t="s">
        <v>270</v>
      </c>
      <c r="D34" s="7">
        <v>565</v>
      </c>
      <c r="E34" s="7">
        <v>580</v>
      </c>
    </row>
    <row r="35" spans="3:5">
      <c r="C35" t="s">
        <v>271</v>
      </c>
      <c r="D35" s="7">
        <v>295</v>
      </c>
      <c r="E35" s="7">
        <v>300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E15"/>
  <sheetViews>
    <sheetView workbookViewId="0">
      <selection activeCell="A3" sqref="A3"/>
    </sheetView>
  </sheetViews>
  <sheetFormatPr defaultRowHeight="15"/>
  <cols>
    <col min="2" max="2" width="20.85546875" bestFit="1" customWidth="1"/>
    <col min="3" max="3" width="24.140625" bestFit="1" customWidth="1"/>
    <col min="4" max="4" width="12.140625" bestFit="1" customWidth="1"/>
    <col min="5" max="5" width="12.140625" customWidth="1"/>
  </cols>
  <sheetData>
    <row r="1" spans="1:5">
      <c r="A1" s="1" t="s">
        <v>0</v>
      </c>
      <c r="B1" s="1" t="s">
        <v>1</v>
      </c>
      <c r="C1" s="1"/>
      <c r="D1" s="1" t="s">
        <v>2</v>
      </c>
      <c r="E1" s="1" t="s">
        <v>186</v>
      </c>
    </row>
    <row r="2" spans="1:5">
      <c r="D2" t="s">
        <v>192</v>
      </c>
      <c r="E2" t="s">
        <v>192</v>
      </c>
    </row>
    <row r="3" spans="1:5">
      <c r="A3">
        <v>2</v>
      </c>
      <c r="B3" s="1" t="s">
        <v>3</v>
      </c>
      <c r="C3" s="1"/>
    </row>
    <row r="4" spans="1:5">
      <c r="B4" s="2" t="s">
        <v>10</v>
      </c>
    </row>
    <row r="5" spans="1:5">
      <c r="C5" t="s">
        <v>11</v>
      </c>
      <c r="D5">
        <v>39</v>
      </c>
      <c r="E5">
        <v>40</v>
      </c>
    </row>
    <row r="6" spans="1:5">
      <c r="C6" t="s">
        <v>12</v>
      </c>
      <c r="D6">
        <v>65</v>
      </c>
      <c r="E6">
        <v>70</v>
      </c>
    </row>
    <row r="7" spans="1:5">
      <c r="C7" t="s">
        <v>47</v>
      </c>
      <c r="D7">
        <v>20</v>
      </c>
      <c r="E7">
        <v>20</v>
      </c>
    </row>
    <row r="8" spans="1:5">
      <c r="C8" s="7" t="s">
        <v>54</v>
      </c>
      <c r="D8">
        <v>35</v>
      </c>
      <c r="E8">
        <v>35</v>
      </c>
    </row>
    <row r="9" spans="1:5">
      <c r="C9" s="7" t="s">
        <v>48</v>
      </c>
      <c r="D9">
        <v>15</v>
      </c>
      <c r="E9">
        <v>15</v>
      </c>
    </row>
    <row r="10" spans="1:5">
      <c r="C10" t="s">
        <v>155</v>
      </c>
      <c r="D10">
        <v>50</v>
      </c>
      <c r="E10">
        <v>60</v>
      </c>
    </row>
    <row r="11" spans="1:5">
      <c r="C11" t="s">
        <v>156</v>
      </c>
      <c r="D11">
        <v>50</v>
      </c>
      <c r="E11">
        <v>60</v>
      </c>
    </row>
    <row r="12" spans="1:5">
      <c r="C12" t="s">
        <v>33</v>
      </c>
      <c r="D12">
        <v>60</v>
      </c>
      <c r="E12">
        <v>65</v>
      </c>
    </row>
    <row r="13" spans="1:5">
      <c r="C13" t="s">
        <v>41</v>
      </c>
      <c r="D13">
        <v>50</v>
      </c>
      <c r="E13">
        <v>50</v>
      </c>
    </row>
    <row r="14" spans="1:5">
      <c r="C14" t="s">
        <v>15</v>
      </c>
      <c r="D14">
        <v>50</v>
      </c>
      <c r="E14">
        <v>50</v>
      </c>
    </row>
    <row r="15" spans="1:5">
      <c r="C15" t="s">
        <v>46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E21"/>
  <sheetViews>
    <sheetView workbookViewId="0">
      <selection activeCell="A3" sqref="A3"/>
    </sheetView>
  </sheetViews>
  <sheetFormatPr defaultRowHeight="15"/>
  <cols>
    <col min="2" max="2" width="20.85546875" bestFit="1" customWidth="1"/>
    <col min="3" max="3" width="29.140625" bestFit="1" customWidth="1"/>
    <col min="4" max="4" width="12.140625" bestFit="1" customWidth="1"/>
    <col min="5" max="5" width="21.7109375" bestFit="1" customWidth="1"/>
  </cols>
  <sheetData>
    <row r="1" spans="1:5">
      <c r="A1" s="1" t="s">
        <v>0</v>
      </c>
      <c r="B1" s="1" t="s">
        <v>1</v>
      </c>
      <c r="C1" s="1"/>
      <c r="D1" s="1" t="s">
        <v>2</v>
      </c>
      <c r="E1" s="1" t="s">
        <v>186</v>
      </c>
    </row>
    <row r="3" spans="1:5">
      <c r="A3">
        <v>2</v>
      </c>
      <c r="B3" s="1" t="s">
        <v>3</v>
      </c>
      <c r="C3" s="1"/>
    </row>
    <row r="4" spans="1:5">
      <c r="B4" s="2" t="s">
        <v>13</v>
      </c>
    </row>
    <row r="5" spans="1:5">
      <c r="B5" s="2"/>
      <c r="C5" s="8" t="s">
        <v>199</v>
      </c>
      <c r="D5">
        <v>40</v>
      </c>
      <c r="E5">
        <v>50</v>
      </c>
    </row>
    <row r="6" spans="1:5">
      <c r="B6" s="2"/>
      <c r="C6" s="8" t="s">
        <v>200</v>
      </c>
      <c r="D6">
        <v>45</v>
      </c>
      <c r="E6">
        <v>50</v>
      </c>
    </row>
    <row r="7" spans="1:5">
      <c r="B7" s="2"/>
      <c r="C7" s="8" t="s">
        <v>201</v>
      </c>
      <c r="D7">
        <v>80</v>
      </c>
      <c r="E7">
        <v>90</v>
      </c>
    </row>
    <row r="8" spans="1:5">
      <c r="B8" s="2"/>
      <c r="C8" s="8" t="s">
        <v>202</v>
      </c>
      <c r="D8">
        <v>100</v>
      </c>
      <c r="E8">
        <v>120</v>
      </c>
    </row>
    <row r="9" spans="1:5">
      <c r="B9" s="2"/>
      <c r="C9" s="8" t="s">
        <v>203</v>
      </c>
      <c r="D9">
        <v>55</v>
      </c>
      <c r="E9">
        <v>60</v>
      </c>
    </row>
    <row r="10" spans="1:5">
      <c r="B10" s="2"/>
      <c r="C10" s="8" t="s">
        <v>204</v>
      </c>
      <c r="D10">
        <v>80</v>
      </c>
      <c r="E10">
        <v>90</v>
      </c>
    </row>
    <row r="11" spans="1:5">
      <c r="B11" s="2"/>
      <c r="C11" s="8" t="s">
        <v>56</v>
      </c>
      <c r="D11">
        <v>150</v>
      </c>
      <c r="E11">
        <v>160</v>
      </c>
    </row>
    <row r="12" spans="1:5">
      <c r="B12" s="2"/>
      <c r="C12" s="8" t="s">
        <v>198</v>
      </c>
      <c r="D12">
        <v>120</v>
      </c>
      <c r="E12">
        <v>120</v>
      </c>
    </row>
    <row r="13" spans="1:5">
      <c r="B13" s="2"/>
      <c r="C13" s="8" t="s">
        <v>196</v>
      </c>
      <c r="D13">
        <v>60</v>
      </c>
      <c r="E13">
        <v>75</v>
      </c>
    </row>
    <row r="14" spans="1:5">
      <c r="B14" s="2"/>
      <c r="C14" s="8" t="s">
        <v>57</v>
      </c>
      <c r="D14">
        <v>40</v>
      </c>
      <c r="E14">
        <v>50</v>
      </c>
    </row>
    <row r="15" spans="1:5">
      <c r="C15" s="8" t="s">
        <v>205</v>
      </c>
      <c r="D15">
        <v>32</v>
      </c>
      <c r="E15">
        <v>35</v>
      </c>
    </row>
    <row r="16" spans="1:5">
      <c r="C16" s="8" t="s">
        <v>206</v>
      </c>
      <c r="D16">
        <v>25</v>
      </c>
      <c r="E16">
        <v>25</v>
      </c>
    </row>
    <row r="17" spans="3:5">
      <c r="C17" s="8" t="s">
        <v>207</v>
      </c>
      <c r="D17">
        <v>20</v>
      </c>
      <c r="E17">
        <v>25</v>
      </c>
    </row>
    <row r="18" spans="3:5">
      <c r="C18" s="8" t="s">
        <v>193</v>
      </c>
    </row>
    <row r="19" spans="3:5">
      <c r="C19" s="8" t="s">
        <v>194</v>
      </c>
      <c r="D19">
        <v>25</v>
      </c>
      <c r="E19">
        <v>25</v>
      </c>
    </row>
    <row r="20" spans="3:5">
      <c r="C20" s="8" t="s">
        <v>195</v>
      </c>
    </row>
    <row r="21" spans="3:5">
      <c r="C21" s="8" t="s">
        <v>197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E18"/>
  <sheetViews>
    <sheetView workbookViewId="0">
      <selection activeCell="C23" sqref="C23"/>
    </sheetView>
  </sheetViews>
  <sheetFormatPr defaultRowHeight="15"/>
  <cols>
    <col min="2" max="2" width="20.85546875" bestFit="1" customWidth="1"/>
    <col min="3" max="3" width="24.7109375" bestFit="1" customWidth="1"/>
    <col min="4" max="4" width="12.140625" bestFit="1" customWidth="1"/>
    <col min="5" max="5" width="21.7109375" bestFit="1" customWidth="1"/>
  </cols>
  <sheetData>
    <row r="1" spans="1:5">
      <c r="A1" s="1" t="s">
        <v>0</v>
      </c>
      <c r="B1" s="1" t="s">
        <v>1</v>
      </c>
      <c r="C1" s="1"/>
      <c r="D1" s="1" t="s">
        <v>2</v>
      </c>
      <c r="E1" s="1" t="s">
        <v>186</v>
      </c>
    </row>
    <row r="3" spans="1:5">
      <c r="A3">
        <v>2</v>
      </c>
      <c r="B3" s="1" t="s">
        <v>3</v>
      </c>
      <c r="C3" s="1"/>
    </row>
    <row r="4" spans="1:5">
      <c r="B4" s="2" t="s">
        <v>14</v>
      </c>
    </row>
    <row r="5" spans="1:5">
      <c r="B5" s="2"/>
      <c r="C5" t="s">
        <v>208</v>
      </c>
      <c r="D5">
        <f>760/4</f>
        <v>190</v>
      </c>
      <c r="E5">
        <f>800/4</f>
        <v>200</v>
      </c>
    </row>
    <row r="6" spans="1:5">
      <c r="C6" t="s">
        <v>209</v>
      </c>
      <c r="D6">
        <f>950/4</f>
        <v>237.5</v>
      </c>
      <c r="E6">
        <f>1000/4</f>
        <v>250</v>
      </c>
    </row>
    <row r="7" spans="1:5">
      <c r="C7" t="s">
        <v>210</v>
      </c>
      <c r="D7">
        <f>680/4</f>
        <v>170</v>
      </c>
      <c r="E7">
        <f>700/4</f>
        <v>175</v>
      </c>
    </row>
    <row r="8" spans="1:5">
      <c r="C8" t="s">
        <v>211</v>
      </c>
      <c r="D8">
        <f>920/4</f>
        <v>230</v>
      </c>
      <c r="E8">
        <f>960/4</f>
        <v>240</v>
      </c>
    </row>
    <row r="9" spans="1:5">
      <c r="C9" t="s">
        <v>212</v>
      </c>
      <c r="D9">
        <f>680/4</f>
        <v>170</v>
      </c>
      <c r="E9">
        <f>720/4</f>
        <v>180</v>
      </c>
    </row>
    <row r="10" spans="1:5">
      <c r="C10" t="s">
        <v>213</v>
      </c>
      <c r="D10">
        <f>320/4</f>
        <v>80</v>
      </c>
      <c r="E10">
        <f>340/4</f>
        <v>85</v>
      </c>
    </row>
    <row r="11" spans="1:5">
      <c r="C11" t="s">
        <v>214</v>
      </c>
      <c r="D11" t="s">
        <v>55</v>
      </c>
      <c r="E11" t="s">
        <v>55</v>
      </c>
    </row>
    <row r="12" spans="1:5">
      <c r="C12" t="s">
        <v>215</v>
      </c>
      <c r="D12">
        <f>1100/4</f>
        <v>275</v>
      </c>
      <c r="E12">
        <f>1200/4</f>
        <v>300</v>
      </c>
    </row>
    <row r="13" spans="1:5">
      <c r="C13" t="s">
        <v>216</v>
      </c>
      <c r="D13" t="s">
        <v>55</v>
      </c>
      <c r="E13" t="s">
        <v>55</v>
      </c>
    </row>
    <row r="14" spans="1:5">
      <c r="C14" t="s">
        <v>217</v>
      </c>
      <c r="D14">
        <f>840/4</f>
        <v>210</v>
      </c>
      <c r="E14">
        <f>880/4</f>
        <v>220</v>
      </c>
    </row>
    <row r="15" spans="1:5">
      <c r="C15" s="7" t="s">
        <v>218</v>
      </c>
      <c r="D15" t="s">
        <v>55</v>
      </c>
      <c r="E15" t="s">
        <v>55</v>
      </c>
    </row>
    <row r="16" spans="1:5">
      <c r="C16" t="s">
        <v>219</v>
      </c>
      <c r="D16">
        <f>720/4</f>
        <v>180</v>
      </c>
      <c r="E16">
        <f>760/4</f>
        <v>190</v>
      </c>
    </row>
    <row r="17" spans="3:5">
      <c r="C17" t="s">
        <v>220</v>
      </c>
      <c r="D17" t="s">
        <v>55</v>
      </c>
      <c r="E17" t="s">
        <v>55</v>
      </c>
    </row>
    <row r="18" spans="3:5">
      <c r="C18" s="7" t="s">
        <v>221</v>
      </c>
      <c r="D18">
        <f>1200/4</f>
        <v>300</v>
      </c>
      <c r="E18">
        <f>1240/4</f>
        <v>310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/>
  <dimension ref="A1:E22"/>
  <sheetViews>
    <sheetView workbookViewId="0">
      <selection activeCell="B13" sqref="B13"/>
    </sheetView>
  </sheetViews>
  <sheetFormatPr defaultRowHeight="15"/>
  <cols>
    <col min="2" max="2" width="20.85546875" bestFit="1" customWidth="1"/>
    <col min="3" max="3" width="36.42578125" bestFit="1" customWidth="1"/>
    <col min="4" max="4" width="11.85546875" bestFit="1" customWidth="1"/>
    <col min="5" max="5" width="21.7109375" bestFit="1" customWidth="1"/>
  </cols>
  <sheetData>
    <row r="1" spans="1:5">
      <c r="A1" s="1" t="s">
        <v>0</v>
      </c>
      <c r="B1" s="1" t="s">
        <v>1</v>
      </c>
      <c r="C1" s="1"/>
      <c r="D1" s="1" t="s">
        <v>2</v>
      </c>
      <c r="E1" s="1" t="s">
        <v>186</v>
      </c>
    </row>
    <row r="3" spans="1:5">
      <c r="A3">
        <v>2</v>
      </c>
      <c r="B3" s="1" t="s">
        <v>3</v>
      </c>
      <c r="C3" s="1"/>
    </row>
    <row r="4" spans="1:5">
      <c r="B4" s="2" t="s">
        <v>16</v>
      </c>
    </row>
    <row r="5" spans="1:5">
      <c r="B5" s="2"/>
      <c r="C5" t="s">
        <v>157</v>
      </c>
      <c r="D5">
        <v>350</v>
      </c>
      <c r="E5">
        <v>360</v>
      </c>
    </row>
    <row r="6" spans="1:5">
      <c r="B6" s="2"/>
      <c r="C6" t="s">
        <v>58</v>
      </c>
      <c r="D6">
        <v>68</v>
      </c>
      <c r="E6">
        <v>70</v>
      </c>
    </row>
    <row r="7" spans="1:5">
      <c r="B7" s="2"/>
      <c r="C7" t="s">
        <v>159</v>
      </c>
      <c r="D7">
        <v>35</v>
      </c>
      <c r="E7">
        <v>36</v>
      </c>
    </row>
    <row r="8" spans="1:5">
      <c r="B8" s="2"/>
      <c r="C8" t="s">
        <v>160</v>
      </c>
      <c r="D8">
        <v>32</v>
      </c>
      <c r="E8">
        <v>34</v>
      </c>
    </row>
    <row r="9" spans="1:5">
      <c r="B9" s="2"/>
      <c r="C9" t="s">
        <v>158</v>
      </c>
      <c r="D9">
        <v>100</v>
      </c>
      <c r="E9">
        <v>110</v>
      </c>
    </row>
    <row r="10" spans="1:5">
      <c r="B10" s="2"/>
      <c r="C10" t="s">
        <v>161</v>
      </c>
      <c r="D10">
        <v>32</v>
      </c>
      <c r="E10">
        <v>35</v>
      </c>
    </row>
    <row r="11" spans="1:5">
      <c r="B11" s="2"/>
      <c r="C11" t="s">
        <v>59</v>
      </c>
      <c r="D11" t="s">
        <v>55</v>
      </c>
      <c r="E11" t="s">
        <v>55</v>
      </c>
    </row>
    <row r="12" spans="1:5">
      <c r="B12" s="2"/>
      <c r="C12" t="s">
        <v>60</v>
      </c>
      <c r="D12" t="s">
        <v>55</v>
      </c>
      <c r="E12" t="s">
        <v>55</v>
      </c>
    </row>
    <row r="13" spans="1:5">
      <c r="C13" t="s">
        <v>61</v>
      </c>
      <c r="D13">
        <v>58</v>
      </c>
      <c r="E13">
        <v>60</v>
      </c>
    </row>
    <row r="14" spans="1:5">
      <c r="C14" t="s">
        <v>42</v>
      </c>
      <c r="D14" t="s">
        <v>55</v>
      </c>
      <c r="E14" t="s">
        <v>55</v>
      </c>
    </row>
    <row r="15" spans="1:5">
      <c r="C15" t="s">
        <v>162</v>
      </c>
      <c r="D15">
        <v>350</v>
      </c>
      <c r="E15">
        <v>375</v>
      </c>
    </row>
    <row r="16" spans="1:5">
      <c r="C16" t="s">
        <v>163</v>
      </c>
      <c r="D16">
        <v>180</v>
      </c>
      <c r="E16">
        <v>190</v>
      </c>
    </row>
    <row r="17" spans="3:5">
      <c r="C17" t="s">
        <v>222</v>
      </c>
      <c r="D17" t="s">
        <v>55</v>
      </c>
      <c r="E17" t="s">
        <v>55</v>
      </c>
    </row>
    <row r="18" spans="3:5">
      <c r="C18" t="s">
        <v>223</v>
      </c>
      <c r="D18" t="s">
        <v>55</v>
      </c>
      <c r="E18" t="s">
        <v>55</v>
      </c>
    </row>
    <row r="19" spans="3:5">
      <c r="C19" t="s">
        <v>49</v>
      </c>
      <c r="D19">
        <v>185</v>
      </c>
      <c r="E19">
        <v>190</v>
      </c>
    </row>
    <row r="20" spans="3:5">
      <c r="C20" t="s">
        <v>50</v>
      </c>
      <c r="D20">
        <v>285</v>
      </c>
      <c r="E20">
        <v>350</v>
      </c>
    </row>
    <row r="21" spans="3:5">
      <c r="C21" t="s">
        <v>225</v>
      </c>
      <c r="D21" t="s">
        <v>55</v>
      </c>
      <c r="E21" t="s">
        <v>55</v>
      </c>
    </row>
    <row r="22" spans="3:5">
      <c r="C22" t="s">
        <v>224</v>
      </c>
      <c r="D22" t="s">
        <v>55</v>
      </c>
      <c r="E22" t="s">
        <v>55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1"/>
  <dimension ref="A1:E29"/>
  <sheetViews>
    <sheetView workbookViewId="0">
      <selection activeCell="B7" sqref="B7"/>
    </sheetView>
  </sheetViews>
  <sheetFormatPr defaultRowHeight="15"/>
  <cols>
    <col min="2" max="2" width="20.85546875" bestFit="1" customWidth="1"/>
    <col min="3" max="3" width="39.85546875" bestFit="1" customWidth="1"/>
    <col min="4" max="4" width="12.140625" bestFit="1" customWidth="1"/>
    <col min="5" max="5" width="21.7109375" bestFit="1" customWidth="1"/>
  </cols>
  <sheetData>
    <row r="1" spans="1:5">
      <c r="A1" s="1" t="s">
        <v>0</v>
      </c>
      <c r="B1" s="1" t="s">
        <v>1</v>
      </c>
      <c r="C1" s="1"/>
      <c r="D1" s="1" t="s">
        <v>2</v>
      </c>
      <c r="E1" s="1" t="s">
        <v>186</v>
      </c>
    </row>
    <row r="3" spans="1:5">
      <c r="A3">
        <v>3</v>
      </c>
      <c r="B3" s="1" t="s">
        <v>18</v>
      </c>
    </row>
    <row r="4" spans="1:5">
      <c r="B4" s="2" t="s">
        <v>19</v>
      </c>
      <c r="C4" s="9" t="s">
        <v>233</v>
      </c>
      <c r="D4">
        <v>189</v>
      </c>
      <c r="E4">
        <v>210</v>
      </c>
    </row>
    <row r="5" spans="1:5">
      <c r="C5" s="7" t="s">
        <v>234</v>
      </c>
      <c r="D5">
        <v>199</v>
      </c>
      <c r="E5">
        <v>250</v>
      </c>
    </row>
    <row r="6" spans="1:5">
      <c r="C6" s="7" t="s">
        <v>62</v>
      </c>
      <c r="D6">
        <v>190</v>
      </c>
      <c r="E6">
        <v>210</v>
      </c>
    </row>
    <row r="7" spans="1:5">
      <c r="C7" s="7" t="s">
        <v>63</v>
      </c>
      <c r="D7">
        <v>60</v>
      </c>
      <c r="E7">
        <v>60</v>
      </c>
    </row>
    <row r="8" spans="1:5">
      <c r="C8" s="7" t="s">
        <v>64</v>
      </c>
      <c r="D8">
        <v>250</v>
      </c>
      <c r="E8">
        <v>279</v>
      </c>
    </row>
    <row r="9" spans="1:5">
      <c r="C9" s="7" t="s">
        <v>226</v>
      </c>
      <c r="D9">
        <v>199</v>
      </c>
      <c r="E9">
        <v>225</v>
      </c>
    </row>
    <row r="10" spans="1:5">
      <c r="C10" s="7" t="s">
        <v>65</v>
      </c>
      <c r="D10">
        <v>65</v>
      </c>
      <c r="E10">
        <v>65</v>
      </c>
    </row>
    <row r="11" spans="1:5">
      <c r="C11" s="7" t="s">
        <v>66</v>
      </c>
      <c r="D11">
        <v>90</v>
      </c>
      <c r="E11">
        <v>90</v>
      </c>
    </row>
    <row r="12" spans="1:5">
      <c r="C12" s="7" t="s">
        <v>67</v>
      </c>
      <c r="D12">
        <v>90</v>
      </c>
      <c r="E12">
        <v>90</v>
      </c>
    </row>
    <row r="13" spans="1:5">
      <c r="C13" s="7" t="s">
        <v>231</v>
      </c>
      <c r="D13">
        <v>60</v>
      </c>
      <c r="E13">
        <v>60</v>
      </c>
    </row>
    <row r="14" spans="1:5">
      <c r="C14" s="7" t="s">
        <v>68</v>
      </c>
      <c r="D14">
        <v>170</v>
      </c>
      <c r="E14">
        <v>185</v>
      </c>
    </row>
    <row r="15" spans="1:5">
      <c r="C15" s="7" t="s">
        <v>69</v>
      </c>
      <c r="D15">
        <v>225</v>
      </c>
      <c r="E15">
        <v>225</v>
      </c>
    </row>
    <row r="16" spans="1:5">
      <c r="C16" s="7" t="s">
        <v>70</v>
      </c>
      <c r="D16">
        <v>199</v>
      </c>
      <c r="E16">
        <v>199</v>
      </c>
    </row>
    <row r="17" spans="3:5">
      <c r="C17" s="7" t="s">
        <v>230</v>
      </c>
      <c r="D17">
        <v>130</v>
      </c>
      <c r="E17">
        <v>140</v>
      </c>
    </row>
    <row r="18" spans="3:5">
      <c r="C18" s="7" t="s">
        <v>232</v>
      </c>
      <c r="D18">
        <v>65</v>
      </c>
      <c r="E18">
        <v>65</v>
      </c>
    </row>
    <row r="19" spans="3:5">
      <c r="C19" s="7" t="s">
        <v>228</v>
      </c>
      <c r="D19">
        <v>160</v>
      </c>
      <c r="E19">
        <v>199</v>
      </c>
    </row>
    <row r="20" spans="3:5">
      <c r="C20" s="7" t="s">
        <v>227</v>
      </c>
      <c r="D20">
        <v>160</v>
      </c>
      <c r="E20">
        <v>240</v>
      </c>
    </row>
    <row r="21" spans="3:5">
      <c r="C21" s="7" t="s">
        <v>71</v>
      </c>
      <c r="D21">
        <v>99</v>
      </c>
      <c r="E21">
        <v>135</v>
      </c>
    </row>
    <row r="22" spans="3:5">
      <c r="C22" s="7" t="s">
        <v>229</v>
      </c>
      <c r="D22">
        <v>99</v>
      </c>
      <c r="E22">
        <v>135</v>
      </c>
    </row>
    <row r="23" spans="3:5">
      <c r="C23" s="7" t="s">
        <v>72</v>
      </c>
      <c r="D23">
        <v>99</v>
      </c>
      <c r="E23">
        <v>135</v>
      </c>
    </row>
    <row r="24" spans="3:5">
      <c r="C24" s="7" t="s">
        <v>73</v>
      </c>
      <c r="D24">
        <v>99</v>
      </c>
      <c r="E24">
        <v>135</v>
      </c>
    </row>
    <row r="25" spans="3:5">
      <c r="C25" s="7" t="s">
        <v>74</v>
      </c>
      <c r="D25">
        <v>99</v>
      </c>
      <c r="E25">
        <v>135</v>
      </c>
    </row>
    <row r="26" spans="3:5">
      <c r="C26" s="7" t="s">
        <v>75</v>
      </c>
      <c r="D26">
        <v>99</v>
      </c>
      <c r="E26">
        <v>135</v>
      </c>
    </row>
    <row r="27" spans="3:5">
      <c r="C27" s="7" t="s">
        <v>76</v>
      </c>
      <c r="D27">
        <v>99</v>
      </c>
      <c r="E27">
        <v>135</v>
      </c>
    </row>
    <row r="28" spans="3:5">
      <c r="C28" s="7" t="s">
        <v>235</v>
      </c>
      <c r="D28">
        <v>275</v>
      </c>
      <c r="E28">
        <v>299</v>
      </c>
    </row>
    <row r="29" spans="3:5">
      <c r="C29" s="7" t="s">
        <v>77</v>
      </c>
      <c r="D29">
        <v>179</v>
      </c>
      <c r="E29">
        <v>250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5"/>
  <dimension ref="A1:E44"/>
  <sheetViews>
    <sheetView zoomScale="85" zoomScaleNormal="85" workbookViewId="0">
      <selection activeCell="B10" sqref="B10"/>
    </sheetView>
  </sheetViews>
  <sheetFormatPr defaultRowHeight="15"/>
  <cols>
    <col min="2" max="2" width="20.85546875" bestFit="1" customWidth="1"/>
    <col min="3" max="3" width="46" bestFit="1" customWidth="1"/>
    <col min="4" max="4" width="12.140625" bestFit="1" customWidth="1"/>
    <col min="5" max="5" width="21.28515625" bestFit="1" customWidth="1"/>
  </cols>
  <sheetData>
    <row r="1" spans="1:5">
      <c r="A1" s="12" t="s">
        <v>0</v>
      </c>
      <c r="B1" s="12" t="s">
        <v>1</v>
      </c>
      <c r="C1" s="12" t="s">
        <v>98</v>
      </c>
      <c r="D1" s="12" t="s">
        <v>2</v>
      </c>
      <c r="E1" s="10" t="s">
        <v>236</v>
      </c>
    </row>
    <row r="2" spans="1:5">
      <c r="A2" s="12"/>
      <c r="B2" s="12"/>
      <c r="C2" s="12"/>
      <c r="D2" s="12"/>
      <c r="E2" s="11"/>
    </row>
    <row r="3" spans="1:5">
      <c r="A3">
        <v>5</v>
      </c>
      <c r="B3" s="1" t="s">
        <v>21</v>
      </c>
      <c r="C3" s="6" t="s">
        <v>78</v>
      </c>
      <c r="D3" s="14">
        <v>35</v>
      </c>
      <c r="E3" s="14">
        <v>35</v>
      </c>
    </row>
    <row r="4" spans="1:5">
      <c r="B4" s="1"/>
      <c r="C4" s="5" t="s">
        <v>79</v>
      </c>
      <c r="D4" s="13">
        <v>70</v>
      </c>
      <c r="E4" s="13">
        <v>70</v>
      </c>
    </row>
    <row r="5" spans="1:5">
      <c r="C5" s="5" t="s">
        <v>80</v>
      </c>
      <c r="D5" s="13">
        <v>32</v>
      </c>
      <c r="E5" s="13">
        <v>32</v>
      </c>
    </row>
    <row r="6" spans="1:5">
      <c r="C6" s="5" t="s">
        <v>81</v>
      </c>
      <c r="D6" s="13">
        <v>125</v>
      </c>
      <c r="E6" s="13">
        <v>125</v>
      </c>
    </row>
    <row r="7" spans="1:5">
      <c r="C7" s="5" t="s">
        <v>82</v>
      </c>
      <c r="D7" s="13">
        <v>85</v>
      </c>
      <c r="E7" s="13">
        <v>90</v>
      </c>
    </row>
    <row r="8" spans="1:5">
      <c r="C8" s="5" t="s">
        <v>83</v>
      </c>
      <c r="D8" s="13">
        <v>24</v>
      </c>
      <c r="E8" s="13">
        <v>30</v>
      </c>
    </row>
    <row r="9" spans="1:5">
      <c r="C9" s="5" t="s">
        <v>84</v>
      </c>
      <c r="D9" s="13" t="s">
        <v>55</v>
      </c>
      <c r="E9" s="13" t="s">
        <v>55</v>
      </c>
    </row>
    <row r="10" spans="1:5">
      <c r="C10" s="5" t="s">
        <v>35</v>
      </c>
      <c r="D10" s="13" t="s">
        <v>55</v>
      </c>
      <c r="E10" s="13" t="s">
        <v>55</v>
      </c>
    </row>
    <row r="11" spans="1:5">
      <c r="C11" s="5" t="s">
        <v>85</v>
      </c>
      <c r="D11" s="13" t="s">
        <v>55</v>
      </c>
      <c r="E11" s="13" t="s">
        <v>55</v>
      </c>
    </row>
    <row r="12" spans="1:5">
      <c r="C12" s="5" t="s">
        <v>86</v>
      </c>
      <c r="D12" s="13">
        <v>170</v>
      </c>
      <c r="E12" s="13">
        <v>170</v>
      </c>
    </row>
    <row r="13" spans="1:5">
      <c r="C13" s="5" t="s">
        <v>87</v>
      </c>
      <c r="D13" s="13" t="s">
        <v>55</v>
      </c>
      <c r="E13" s="13" t="s">
        <v>55</v>
      </c>
    </row>
    <row r="14" spans="1:5">
      <c r="C14" s="5" t="s">
        <v>88</v>
      </c>
      <c r="D14" s="13">
        <v>520</v>
      </c>
      <c r="E14" s="13">
        <v>550</v>
      </c>
    </row>
    <row r="15" spans="1:5">
      <c r="C15" s="5" t="s">
        <v>89</v>
      </c>
      <c r="D15" s="13">
        <v>215</v>
      </c>
      <c r="E15" s="13">
        <v>215</v>
      </c>
    </row>
    <row r="16" spans="1:5">
      <c r="C16" s="5" t="s">
        <v>90</v>
      </c>
      <c r="D16" s="13">
        <v>47</v>
      </c>
      <c r="E16" s="13">
        <v>50</v>
      </c>
    </row>
    <row r="17" spans="3:5">
      <c r="C17" s="5" t="s">
        <v>91</v>
      </c>
      <c r="D17" s="13">
        <v>100</v>
      </c>
      <c r="E17" s="13">
        <v>100</v>
      </c>
    </row>
    <row r="18" spans="3:5">
      <c r="C18" s="5" t="s">
        <v>92</v>
      </c>
      <c r="D18" s="13" t="s">
        <v>55</v>
      </c>
      <c r="E18" s="13" t="s">
        <v>55</v>
      </c>
    </row>
    <row r="19" spans="3:5">
      <c r="C19" s="5" t="s">
        <v>93</v>
      </c>
      <c r="D19" s="13" t="s">
        <v>55</v>
      </c>
      <c r="E19" s="13" t="s">
        <v>55</v>
      </c>
    </row>
    <row r="20" spans="3:5">
      <c r="C20" s="5" t="s">
        <v>94</v>
      </c>
      <c r="D20" s="13">
        <v>25</v>
      </c>
      <c r="E20" s="13">
        <v>25</v>
      </c>
    </row>
    <row r="21" spans="3:5">
      <c r="C21" s="5" t="s">
        <v>95</v>
      </c>
      <c r="D21" s="13">
        <v>150</v>
      </c>
      <c r="E21" s="13">
        <v>270</v>
      </c>
    </row>
    <row r="22" spans="3:5">
      <c r="C22" s="5" t="s">
        <v>96</v>
      </c>
      <c r="D22" s="13" t="s">
        <v>55</v>
      </c>
      <c r="E22" s="13" t="s">
        <v>55</v>
      </c>
    </row>
    <row r="23" spans="3:5">
      <c r="C23" s="5" t="s">
        <v>97</v>
      </c>
      <c r="D23" s="13" t="s">
        <v>55</v>
      </c>
      <c r="E23" s="13" t="s">
        <v>55</v>
      </c>
    </row>
    <row r="24" spans="3:5">
      <c r="C24" s="5" t="s">
        <v>99</v>
      </c>
      <c r="D24" s="13">
        <v>52</v>
      </c>
      <c r="E24" s="13">
        <v>55</v>
      </c>
    </row>
    <row r="25" spans="3:5">
      <c r="C25" s="5" t="s">
        <v>100</v>
      </c>
      <c r="D25" s="13">
        <v>77</v>
      </c>
      <c r="E25" s="13">
        <v>80</v>
      </c>
    </row>
    <row r="26" spans="3:5">
      <c r="C26" s="5" t="s">
        <v>101</v>
      </c>
      <c r="D26" s="13">
        <v>40</v>
      </c>
      <c r="E26" s="13">
        <v>40</v>
      </c>
    </row>
    <row r="27" spans="3:5">
      <c r="C27" s="5" t="s">
        <v>102</v>
      </c>
      <c r="D27" s="13" t="s">
        <v>55</v>
      </c>
      <c r="E27" s="13" t="s">
        <v>55</v>
      </c>
    </row>
    <row r="28" spans="3:5">
      <c r="C28" s="5" t="s">
        <v>103</v>
      </c>
      <c r="D28" s="13">
        <v>160</v>
      </c>
      <c r="E28" s="13">
        <v>165</v>
      </c>
    </row>
    <row r="29" spans="3:5">
      <c r="C29" s="5" t="s">
        <v>104</v>
      </c>
      <c r="D29" s="13">
        <v>130</v>
      </c>
      <c r="E29" s="13">
        <v>130</v>
      </c>
    </row>
    <row r="30" spans="3:5">
      <c r="C30" s="5" t="s">
        <v>105</v>
      </c>
      <c r="D30" s="13" t="s">
        <v>55</v>
      </c>
      <c r="E30" s="13" t="s">
        <v>55</v>
      </c>
    </row>
    <row r="31" spans="3:5">
      <c r="C31" s="5" t="s">
        <v>106</v>
      </c>
      <c r="D31" s="13" t="s">
        <v>55</v>
      </c>
      <c r="E31" s="13" t="s">
        <v>55</v>
      </c>
    </row>
    <row r="32" spans="3:5">
      <c r="C32" s="5" t="s">
        <v>107</v>
      </c>
      <c r="D32" s="13">
        <v>20</v>
      </c>
      <c r="E32" s="13">
        <v>20</v>
      </c>
    </row>
    <row r="33" spans="3:5">
      <c r="C33" s="5" t="s">
        <v>108</v>
      </c>
      <c r="D33" s="13">
        <v>39</v>
      </c>
      <c r="E33" s="13">
        <v>40</v>
      </c>
    </row>
    <row r="34" spans="3:5">
      <c r="C34" s="5" t="s">
        <v>109</v>
      </c>
      <c r="D34" s="13">
        <v>190</v>
      </c>
      <c r="E34" s="13">
        <v>190</v>
      </c>
    </row>
    <row r="35" spans="3:5">
      <c r="C35" s="5" t="s">
        <v>110</v>
      </c>
      <c r="D35" s="13">
        <v>140</v>
      </c>
      <c r="E35" s="13">
        <v>150</v>
      </c>
    </row>
    <row r="36" spans="3:5">
      <c r="C36" s="5" t="s">
        <v>111</v>
      </c>
      <c r="D36" s="13">
        <v>49</v>
      </c>
      <c r="E36" s="13">
        <v>50</v>
      </c>
    </row>
    <row r="37" spans="3:5">
      <c r="C37" s="5" t="s">
        <v>112</v>
      </c>
      <c r="D37" s="13">
        <v>35</v>
      </c>
      <c r="E37" s="13">
        <v>35</v>
      </c>
    </row>
    <row r="38" spans="3:5">
      <c r="C38" s="5" t="s">
        <v>113</v>
      </c>
      <c r="D38" s="13">
        <v>40</v>
      </c>
      <c r="E38" s="13">
        <v>42</v>
      </c>
    </row>
    <row r="39" spans="3:5">
      <c r="C39" s="5" t="s">
        <v>114</v>
      </c>
      <c r="D39" s="13">
        <v>35</v>
      </c>
      <c r="E39" s="13">
        <v>35</v>
      </c>
    </row>
    <row r="40" spans="3:5">
      <c r="C40" s="5" t="s">
        <v>115</v>
      </c>
      <c r="D40" s="13">
        <v>34</v>
      </c>
      <c r="E40" s="13">
        <v>35</v>
      </c>
    </row>
    <row r="41" spans="3:5">
      <c r="C41" s="5" t="s">
        <v>116</v>
      </c>
      <c r="D41" s="13">
        <v>38</v>
      </c>
      <c r="E41" s="13">
        <v>40</v>
      </c>
    </row>
    <row r="42" spans="3:5">
      <c r="C42" s="5" t="s">
        <v>117</v>
      </c>
      <c r="D42" s="5" t="s">
        <v>55</v>
      </c>
      <c r="E42" s="5" t="s">
        <v>55</v>
      </c>
    </row>
    <row r="43" spans="3:5">
      <c r="C43" s="5"/>
      <c r="D43" s="5"/>
      <c r="E43" s="5"/>
    </row>
    <row r="44" spans="3:5">
      <c r="C44" s="5"/>
      <c r="D44" s="5"/>
      <c r="E44" s="5"/>
    </row>
  </sheetData>
  <mergeCells count="5">
    <mergeCell ref="E1:E2"/>
    <mergeCell ref="A1:A2"/>
    <mergeCell ref="B1:B2"/>
    <mergeCell ref="C1:C2"/>
    <mergeCell ref="D1:D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6"/>
  <dimension ref="A1:E40"/>
  <sheetViews>
    <sheetView topLeftCell="A9" zoomScale="80" zoomScaleNormal="80" workbookViewId="0">
      <selection activeCell="D39" sqref="D39"/>
    </sheetView>
  </sheetViews>
  <sheetFormatPr defaultRowHeight="15"/>
  <cols>
    <col min="2" max="2" width="20.85546875" bestFit="1" customWidth="1"/>
    <col min="3" max="3" width="75.7109375" bestFit="1" customWidth="1"/>
    <col min="4" max="4" width="15.85546875" bestFit="1" customWidth="1"/>
    <col min="5" max="5" width="28.7109375" bestFit="1" customWidth="1"/>
  </cols>
  <sheetData>
    <row r="1" spans="1:5">
      <c r="A1" s="12" t="s">
        <v>0</v>
      </c>
      <c r="B1" s="12" t="s">
        <v>1</v>
      </c>
      <c r="C1" s="12" t="s">
        <v>98</v>
      </c>
      <c r="D1" s="12" t="s">
        <v>2</v>
      </c>
      <c r="E1" s="10" t="s">
        <v>186</v>
      </c>
    </row>
    <row r="2" spans="1:5">
      <c r="A2" s="12"/>
      <c r="B2" s="12"/>
      <c r="C2" s="12"/>
      <c r="D2" s="12"/>
      <c r="E2" s="11"/>
    </row>
    <row r="3" spans="1:5">
      <c r="A3" s="1">
        <v>6</v>
      </c>
      <c r="B3" s="1" t="s">
        <v>22</v>
      </c>
    </row>
    <row r="4" spans="1:5">
      <c r="B4" s="2" t="s">
        <v>23</v>
      </c>
      <c r="C4" t="s">
        <v>118</v>
      </c>
      <c r="D4" t="s">
        <v>55</v>
      </c>
      <c r="E4" t="s">
        <v>55</v>
      </c>
    </row>
    <row r="5" spans="1:5">
      <c r="C5" t="s">
        <v>119</v>
      </c>
      <c r="D5" t="s">
        <v>55</v>
      </c>
      <c r="E5" t="s">
        <v>55</v>
      </c>
    </row>
    <row r="6" spans="1:5">
      <c r="C6" t="s">
        <v>130</v>
      </c>
      <c r="D6" s="7">
        <v>15</v>
      </c>
      <c r="E6" s="7">
        <v>15</v>
      </c>
    </row>
    <row r="7" spans="1:5">
      <c r="C7" t="s">
        <v>142</v>
      </c>
      <c r="D7" s="7">
        <v>42</v>
      </c>
      <c r="E7" s="7">
        <v>42</v>
      </c>
    </row>
    <row r="8" spans="1:5">
      <c r="C8" t="s">
        <v>120</v>
      </c>
      <c r="D8" s="7">
        <v>20</v>
      </c>
      <c r="E8" s="7">
        <v>20</v>
      </c>
    </row>
    <row r="9" spans="1:5">
      <c r="C9" t="s">
        <v>121</v>
      </c>
      <c r="D9" s="7">
        <v>20</v>
      </c>
      <c r="E9" s="7">
        <v>20</v>
      </c>
    </row>
    <row r="10" spans="1:5">
      <c r="C10" t="s">
        <v>122</v>
      </c>
      <c r="D10" s="7">
        <v>102</v>
      </c>
      <c r="E10" s="7">
        <v>104</v>
      </c>
    </row>
    <row r="11" spans="1:5">
      <c r="C11" t="s">
        <v>123</v>
      </c>
      <c r="D11" s="7">
        <v>53</v>
      </c>
      <c r="E11" s="7">
        <v>54</v>
      </c>
    </row>
    <row r="12" spans="1:5">
      <c r="C12" t="s">
        <v>124</v>
      </c>
      <c r="D12" s="7">
        <v>49</v>
      </c>
      <c r="E12" s="7">
        <v>50</v>
      </c>
    </row>
    <row r="13" spans="1:5">
      <c r="C13" t="s">
        <v>125</v>
      </c>
      <c r="D13" s="7">
        <v>85</v>
      </c>
      <c r="E13" s="7">
        <v>85</v>
      </c>
    </row>
    <row r="14" spans="1:5">
      <c r="C14" t="s">
        <v>126</v>
      </c>
      <c r="D14" s="7">
        <v>196</v>
      </c>
      <c r="E14" s="7">
        <v>200</v>
      </c>
    </row>
    <row r="15" spans="1:5">
      <c r="C15" t="s">
        <v>127</v>
      </c>
      <c r="D15" s="7">
        <v>99</v>
      </c>
      <c r="E15" s="7">
        <v>110</v>
      </c>
    </row>
    <row r="16" spans="1:5">
      <c r="C16" t="s">
        <v>128</v>
      </c>
      <c r="D16" s="7">
        <v>124</v>
      </c>
      <c r="E16" s="7">
        <v>125</v>
      </c>
    </row>
    <row r="17" spans="3:5">
      <c r="C17" t="s">
        <v>129</v>
      </c>
      <c r="D17" s="7">
        <v>74</v>
      </c>
      <c r="E17" s="7">
        <v>75</v>
      </c>
    </row>
    <row r="18" spans="3:5">
      <c r="C18" t="s">
        <v>131</v>
      </c>
      <c r="D18" s="7">
        <v>129</v>
      </c>
      <c r="E18" s="7">
        <v>130</v>
      </c>
    </row>
    <row r="19" spans="3:5">
      <c r="C19" t="s">
        <v>132</v>
      </c>
      <c r="D19" s="7">
        <v>130</v>
      </c>
      <c r="E19" s="7">
        <v>130</v>
      </c>
    </row>
    <row r="20" spans="3:5">
      <c r="C20" t="s">
        <v>133</v>
      </c>
      <c r="D20" s="7">
        <v>178</v>
      </c>
      <c r="E20" s="7">
        <v>180</v>
      </c>
    </row>
    <row r="21" spans="3:5">
      <c r="C21" t="s">
        <v>134</v>
      </c>
      <c r="D21" s="7" t="s">
        <v>55</v>
      </c>
      <c r="E21" s="7" t="s">
        <v>55</v>
      </c>
    </row>
    <row r="22" spans="3:5">
      <c r="C22" t="s">
        <v>135</v>
      </c>
      <c r="D22" s="7">
        <v>72</v>
      </c>
      <c r="E22" s="7">
        <v>75</v>
      </c>
    </row>
    <row r="23" spans="3:5">
      <c r="C23" t="s">
        <v>136</v>
      </c>
      <c r="D23" s="7">
        <v>148</v>
      </c>
      <c r="E23" s="7">
        <v>158</v>
      </c>
    </row>
    <row r="24" spans="3:5">
      <c r="C24" t="s">
        <v>137</v>
      </c>
      <c r="D24" s="7">
        <v>310</v>
      </c>
      <c r="E24" s="7">
        <v>315</v>
      </c>
    </row>
    <row r="25" spans="3:5">
      <c r="C25" t="s">
        <v>138</v>
      </c>
      <c r="D25" s="7">
        <v>88</v>
      </c>
      <c r="E25" s="7">
        <v>90</v>
      </c>
    </row>
    <row r="26" spans="3:5">
      <c r="C26" t="s">
        <v>139</v>
      </c>
      <c r="D26" s="7">
        <v>53</v>
      </c>
      <c r="E26" s="7">
        <v>55</v>
      </c>
    </row>
    <row r="27" spans="3:5">
      <c r="C27" t="s">
        <v>140</v>
      </c>
      <c r="D27" s="7">
        <v>140</v>
      </c>
      <c r="E27" s="7">
        <v>180</v>
      </c>
    </row>
    <row r="28" spans="3:5">
      <c r="C28" t="s">
        <v>141</v>
      </c>
      <c r="D28" s="7">
        <v>5</v>
      </c>
      <c r="E28" s="7">
        <v>6</v>
      </c>
    </row>
    <row r="29" spans="3:5">
      <c r="C29" t="s">
        <v>133</v>
      </c>
      <c r="D29" s="7">
        <v>169</v>
      </c>
      <c r="E29" s="7">
        <v>169</v>
      </c>
    </row>
    <row r="30" spans="3:5">
      <c r="C30" t="s">
        <v>143</v>
      </c>
      <c r="D30" s="7">
        <v>70</v>
      </c>
      <c r="E30" s="7">
        <v>70</v>
      </c>
    </row>
    <row r="31" spans="3:5">
      <c r="C31" t="s">
        <v>144</v>
      </c>
      <c r="D31" s="7">
        <v>50</v>
      </c>
      <c r="E31" s="7">
        <v>50</v>
      </c>
    </row>
    <row r="32" spans="3:5">
      <c r="C32" t="s">
        <v>145</v>
      </c>
      <c r="D32" s="7">
        <v>5</v>
      </c>
      <c r="E32" s="7">
        <v>10</v>
      </c>
    </row>
    <row r="33" spans="3:5">
      <c r="C33" t="s">
        <v>146</v>
      </c>
      <c r="D33" s="7">
        <v>10</v>
      </c>
      <c r="E33" s="7">
        <v>15</v>
      </c>
    </row>
    <row r="34" spans="3:5">
      <c r="C34" t="s">
        <v>147</v>
      </c>
      <c r="D34" s="7">
        <v>280</v>
      </c>
      <c r="E34" s="7">
        <v>285</v>
      </c>
    </row>
    <row r="35" spans="3:5">
      <c r="C35" t="s">
        <v>148</v>
      </c>
      <c r="D35" s="7">
        <v>120</v>
      </c>
      <c r="E35" s="7">
        <v>125</v>
      </c>
    </row>
    <row r="36" spans="3:5">
      <c r="C36" t="s">
        <v>149</v>
      </c>
      <c r="D36" s="7">
        <v>210</v>
      </c>
      <c r="E36" s="7">
        <v>220</v>
      </c>
    </row>
    <row r="37" spans="3:5">
      <c r="C37" t="s">
        <v>151</v>
      </c>
      <c r="D37" s="7">
        <v>60</v>
      </c>
      <c r="E37" s="7">
        <v>63</v>
      </c>
    </row>
    <row r="38" spans="3:5">
      <c r="C38" t="s">
        <v>150</v>
      </c>
      <c r="D38" s="7">
        <v>120</v>
      </c>
      <c r="E38" s="7">
        <v>125</v>
      </c>
    </row>
    <row r="39" spans="3:5">
      <c r="C39" t="s">
        <v>152</v>
      </c>
      <c r="D39" s="7" t="s">
        <v>55</v>
      </c>
      <c r="E39" s="7" t="s">
        <v>55</v>
      </c>
    </row>
    <row r="40" spans="3:5">
      <c r="C40" t="s">
        <v>153</v>
      </c>
      <c r="D40" s="7">
        <v>45</v>
      </c>
      <c r="E40" s="7">
        <v>45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sqref="A1:A2"/>
    </sheetView>
  </sheetViews>
  <sheetFormatPr defaultRowHeight="15"/>
  <cols>
    <col min="1" max="1" width="6.85546875" bestFit="1" customWidth="1"/>
    <col min="2" max="2" width="10.85546875" bestFit="1" customWidth="1"/>
    <col min="3" max="3" width="27.42578125" bestFit="1" customWidth="1"/>
    <col min="4" max="4" width="11.85546875" bestFit="1" customWidth="1"/>
    <col min="5" max="5" width="21.7109375" bestFit="1" customWidth="1"/>
    <col min="6" max="6" width="19.140625" bestFit="1" customWidth="1"/>
  </cols>
  <sheetData>
    <row r="1" spans="1:5">
      <c r="A1" s="12" t="s">
        <v>0</v>
      </c>
      <c r="B1" s="12" t="s">
        <v>1</v>
      </c>
      <c r="C1" s="12" t="s">
        <v>98</v>
      </c>
      <c r="D1" s="12" t="s">
        <v>2</v>
      </c>
      <c r="E1" s="10" t="s">
        <v>237</v>
      </c>
    </row>
    <row r="2" spans="1:5">
      <c r="A2" s="12"/>
      <c r="B2" s="12"/>
      <c r="C2" s="12"/>
      <c r="D2" s="12"/>
      <c r="E2" s="11"/>
    </row>
    <row r="3" spans="1:5">
      <c r="A3" s="1">
        <v>17</v>
      </c>
      <c r="B3" s="1" t="s">
        <v>165</v>
      </c>
    </row>
    <row r="4" spans="1:5">
      <c r="C4" t="s">
        <v>166</v>
      </c>
      <c r="D4" t="s">
        <v>55</v>
      </c>
      <c r="E4">
        <v>150</v>
      </c>
    </row>
    <row r="5" spans="1:5">
      <c r="C5" t="s">
        <v>167</v>
      </c>
      <c r="D5" t="s">
        <v>55</v>
      </c>
      <c r="E5">
        <v>150</v>
      </c>
    </row>
    <row r="6" spans="1:5">
      <c r="C6" t="s">
        <v>168</v>
      </c>
      <c r="D6" t="s">
        <v>55</v>
      </c>
      <c r="E6">
        <v>150</v>
      </c>
    </row>
    <row r="7" spans="1:5">
      <c r="C7" t="s">
        <v>169</v>
      </c>
      <c r="D7" t="s">
        <v>55</v>
      </c>
      <c r="E7">
        <v>160</v>
      </c>
    </row>
    <row r="8" spans="1:5">
      <c r="C8" t="s">
        <v>170</v>
      </c>
      <c r="D8" t="s">
        <v>55</v>
      </c>
      <c r="E8" t="s">
        <v>55</v>
      </c>
    </row>
    <row r="9" spans="1:5">
      <c r="C9" t="s">
        <v>171</v>
      </c>
      <c r="D9" t="s">
        <v>55</v>
      </c>
      <c r="E9" t="s">
        <v>55</v>
      </c>
    </row>
    <row r="10" spans="1:5">
      <c r="C10" t="s">
        <v>172</v>
      </c>
      <c r="D10" t="s">
        <v>55</v>
      </c>
      <c r="E10" t="s">
        <v>55</v>
      </c>
    </row>
    <row r="11" spans="1:5">
      <c r="C11" t="s">
        <v>173</v>
      </c>
      <c r="D11" t="s">
        <v>55</v>
      </c>
      <c r="E11" t="s">
        <v>55</v>
      </c>
    </row>
    <row r="12" spans="1:5">
      <c r="C12" t="s">
        <v>174</v>
      </c>
      <c r="D12" t="s">
        <v>55</v>
      </c>
      <c r="E12" t="s">
        <v>55</v>
      </c>
    </row>
    <row r="13" spans="1:5">
      <c r="C13" t="s">
        <v>175</v>
      </c>
      <c r="D13" t="s">
        <v>55</v>
      </c>
      <c r="E13" t="s">
        <v>55</v>
      </c>
    </row>
    <row r="14" spans="1:5">
      <c r="C14" t="s">
        <v>176</v>
      </c>
      <c r="D14" t="s">
        <v>55</v>
      </c>
      <c r="E14" t="s">
        <v>55</v>
      </c>
    </row>
    <row r="15" spans="1:5">
      <c r="C15" t="s">
        <v>177</v>
      </c>
      <c r="D15" t="s">
        <v>55</v>
      </c>
      <c r="E15" t="s">
        <v>55</v>
      </c>
    </row>
    <row r="16" spans="1:5">
      <c r="C16" t="s">
        <v>178</v>
      </c>
      <c r="D16" t="s">
        <v>55</v>
      </c>
      <c r="E16" t="s">
        <v>55</v>
      </c>
    </row>
    <row r="17" spans="3:5">
      <c r="C17" t="s">
        <v>179</v>
      </c>
      <c r="D17" t="s">
        <v>55</v>
      </c>
      <c r="E17" t="s">
        <v>55</v>
      </c>
    </row>
    <row r="18" spans="3:5">
      <c r="C18" t="s">
        <v>180</v>
      </c>
      <c r="D18" t="s">
        <v>55</v>
      </c>
      <c r="E18" t="s">
        <v>55</v>
      </c>
    </row>
    <row r="19" spans="3:5">
      <c r="C19" t="s">
        <v>181</v>
      </c>
      <c r="D19" t="s">
        <v>55</v>
      </c>
      <c r="E19" t="s">
        <v>55</v>
      </c>
    </row>
    <row r="20" spans="3:5">
      <c r="C20" t="s">
        <v>182</v>
      </c>
      <c r="D20" t="s">
        <v>55</v>
      </c>
      <c r="E20" t="s">
        <v>55</v>
      </c>
    </row>
    <row r="21" spans="3:5">
      <c r="C21" t="s">
        <v>183</v>
      </c>
      <c r="D21" t="s">
        <v>55</v>
      </c>
      <c r="E21" t="s">
        <v>55</v>
      </c>
    </row>
    <row r="22" spans="3:5">
      <c r="C22" t="s">
        <v>184</v>
      </c>
      <c r="D22" t="s">
        <v>55</v>
      </c>
      <c r="E22" t="s">
        <v>55</v>
      </c>
    </row>
    <row r="23" spans="3:5">
      <c r="C23" t="s">
        <v>185</v>
      </c>
      <c r="D23" t="s">
        <v>55</v>
      </c>
      <c r="E23" t="s">
        <v>55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Dal</vt:lpstr>
      <vt:lpstr>Sugar-Salt</vt:lpstr>
      <vt:lpstr>Rice</vt:lpstr>
      <vt:lpstr>Dry Fruits</vt:lpstr>
      <vt:lpstr>Flours</vt:lpstr>
      <vt:lpstr>Deo &amp; Perfumes</vt:lpstr>
      <vt:lpstr>Health &amp; Wellness</vt:lpstr>
      <vt:lpstr>Beauty &amp; Cosmatic</vt:lpstr>
      <vt:lpstr>Pickles</vt:lpstr>
      <vt:lpstr>Heads</vt:lpstr>
      <vt:lpstr>Coking Oils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Agrawal</dc:creator>
  <cp:lastModifiedBy>Deepak Agrawal</cp:lastModifiedBy>
  <dcterms:created xsi:type="dcterms:W3CDTF">2020-08-04T17:21:27Z</dcterms:created>
  <dcterms:modified xsi:type="dcterms:W3CDTF">2020-08-23T20:12:45Z</dcterms:modified>
</cp:coreProperties>
</file>