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لقين" sheetId="1" r:id="rId4"/>
  </sheets>
  <definedNames/>
  <calcPr/>
  <extLst>
    <ext uri="GoogleSheetsCustomDataVersion1">
      <go:sheetsCustomData xmlns:go="http://customooxmlschemas.google.com/" r:id="rId5" roundtripDataSignature="AMtx7miTD8DPbT29ftixO6rBuTDLl/UUnQ=="/>
    </ext>
  </extLst>
</workbook>
</file>

<file path=xl/sharedStrings.xml><?xml version="1.0" encoding="utf-8"?>
<sst xmlns="http://schemas.openxmlformats.org/spreadsheetml/2006/main" count="46" uniqueCount="41">
  <si>
    <t>الجمعية الخيرية لتحفيظ القرآن الكريم في محافظة عنيزة</t>
  </si>
  <si>
    <t>استمارة اختبار التلقين التعليمي</t>
  </si>
  <si>
    <t>اسم الطالبة رباعي</t>
  </si>
  <si>
    <t>منيرة سعد حمد المطيري</t>
  </si>
  <si>
    <t>المنهج</t>
  </si>
  <si>
    <t>تلقين3</t>
  </si>
  <si>
    <t>السجل المدني</t>
  </si>
  <si>
    <t>اسم الدار</t>
  </si>
  <si>
    <t>دار الفهد</t>
  </si>
  <si>
    <t>المستوى</t>
  </si>
  <si>
    <t>التاريخ</t>
  </si>
  <si>
    <t>١٤٤٤/٥/١٨</t>
  </si>
  <si>
    <t>الجديد</t>
  </si>
  <si>
    <t>رقم السؤال</t>
  </si>
  <si>
    <t>خطأ في حركة</t>
  </si>
  <si>
    <t>خطأ في حرف</t>
  </si>
  <si>
    <t>خطأ في كلمة</t>
  </si>
  <si>
    <t>الدرجة</t>
  </si>
  <si>
    <t>تردد</t>
  </si>
  <si>
    <t>تنبيه</t>
  </si>
  <si>
    <t>المجموع</t>
  </si>
  <si>
    <t>التقدير</t>
  </si>
  <si>
    <t>المختبر</t>
  </si>
  <si>
    <t>الرصد الإلكتروني</t>
  </si>
  <si>
    <t>مشرفة إدارة الاختبارات</t>
  </si>
  <si>
    <t>الاسم:منى عبداله العيوني</t>
  </si>
  <si>
    <t>الاسم:منى عبدالله العيونى</t>
  </si>
  <si>
    <t>الاسم:</t>
  </si>
  <si>
    <t>التوقيع:منى</t>
  </si>
  <si>
    <t>التوقيع:</t>
  </si>
  <si>
    <t>المقرر</t>
  </si>
  <si>
    <t>عدد الأسئلة</t>
  </si>
  <si>
    <t>عدد الأسطر</t>
  </si>
  <si>
    <t>درجة السؤال</t>
  </si>
  <si>
    <t>مقرر الحفظ بالتلقين</t>
  </si>
  <si>
    <t>ثلاثة أسئلة</t>
  </si>
  <si>
    <t>7 أسطر</t>
  </si>
  <si>
    <t>مقرر التلاوة التطبيقية</t>
  </si>
  <si>
    <t>8 أسطر</t>
  </si>
  <si>
    <t>مقرر التلاوة والحفظ بالتلقين</t>
  </si>
  <si>
    <t>9 أسطر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</si>
</sst>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sz val="14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b/>
      <sz val="16.0"/>
      <color theme="0"/>
      <name val="Calibri"/>
    </font>
    <font/>
    <font>
      <sz val="14.0"/>
      <color rgb="FFF2F2F2"/>
      <name val="Calibri"/>
    </font>
    <font>
      <sz val="14.0"/>
      <color theme="0"/>
      <name val="Calibri"/>
    </font>
    <font>
      <b/>
      <sz val="14.0"/>
      <color theme="1"/>
      <name val="Calibri"/>
    </font>
    <font>
      <sz val="12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3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readingOrder="0" vertical="center"/>
    </xf>
    <xf borderId="3" fillId="5" fontId="4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6" fontId="1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2" fontId="6" numFmtId="0" xfId="0" applyAlignment="1" applyBorder="1" applyFont="1">
      <alignment horizontal="center" readingOrder="0" shrinkToFit="0" vertical="center" wrapText="1"/>
    </xf>
    <xf borderId="17" fillId="2" fontId="6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7" fontId="1" numFmtId="0" xfId="0" applyAlignment="1" applyBorder="1" applyFill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7" fillId="7" fontId="1" numFmtId="0" xfId="0" applyAlignment="1" applyBorder="1" applyFont="1">
      <alignment horizontal="center" vertical="center"/>
    </xf>
    <xf borderId="28" fillId="2" fontId="6" numFmtId="0" xfId="0" applyAlignment="1" applyBorder="1" applyFont="1">
      <alignment horizontal="center" vertical="center"/>
    </xf>
    <xf borderId="29" fillId="2" fontId="6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0" fillId="8" fontId="7" numFmtId="0" xfId="0" applyAlignment="1" applyBorder="1" applyFill="1" applyFont="1">
      <alignment horizontal="center" readingOrder="0" vertical="center"/>
    </xf>
    <xf borderId="31" fillId="0" fontId="5" numFmtId="0" xfId="0" applyBorder="1" applyFont="1"/>
    <xf borderId="32" fillId="7" fontId="1" numFmtId="1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33" fillId="8" fontId="7" numFmtId="0" xfId="0" applyAlignment="1" applyBorder="1" applyFont="1">
      <alignment horizontal="center" readingOrder="0" vertical="center"/>
    </xf>
    <xf borderId="34" fillId="0" fontId="5" numFmtId="0" xfId="0" applyBorder="1" applyFont="1"/>
    <xf borderId="0" fillId="0" fontId="8" numFmtId="0" xfId="0" applyAlignment="1" applyFont="1">
      <alignment horizontal="center" vertical="center"/>
    </xf>
    <xf borderId="35" fillId="0" fontId="8" numFmtId="0" xfId="0" applyAlignment="1" applyBorder="1" applyFont="1">
      <alignment horizontal="center" readingOrder="0" vertical="center"/>
    </xf>
    <xf borderId="26" fillId="0" fontId="5" numFmtId="0" xfId="0" applyBorder="1" applyFont="1"/>
    <xf borderId="36" fillId="2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2.75"/>
    <col customWidth="1" min="2" max="2" width="13.88"/>
    <col customWidth="1" min="3" max="4" width="12.0"/>
    <col customWidth="1" min="5" max="5" width="17.38"/>
    <col customWidth="1" min="6" max="6" width="15.88"/>
    <col customWidth="1" min="7" max="7" width="8.25"/>
    <col customWidth="1" min="8" max="17" width="7.0"/>
    <col customWidth="1" min="18" max="20" width="6.63"/>
  </cols>
  <sheetData>
    <row r="1" ht="18.7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</row>
    <row r="4" ht="18.75" customHeight="1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7">
        <v>1.020578157E9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 t="s">
        <v>8</v>
      </c>
      <c r="C5" s="5" t="s">
        <v>9</v>
      </c>
      <c r="D5" s="7">
        <v>1.0</v>
      </c>
      <c r="E5" s="5" t="s">
        <v>10</v>
      </c>
      <c r="F5" s="8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</row>
    <row r="7" ht="19.5" customHeight="1">
      <c r="A7" s="9" t="s">
        <v>9</v>
      </c>
      <c r="B7" s="10" t="s">
        <v>12</v>
      </c>
      <c r="C7" s="11"/>
      <c r="D7" s="11"/>
      <c r="E7" s="11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</row>
    <row r="8" ht="18.75" customHeight="1">
      <c r="A8" s="13"/>
      <c r="B8" s="14"/>
      <c r="C8" s="15"/>
      <c r="D8" s="15"/>
      <c r="E8" s="15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</row>
    <row r="9" ht="18.75" customHeight="1">
      <c r="A9" s="17"/>
      <c r="B9" s="18" t="s">
        <v>13</v>
      </c>
      <c r="C9" s="19" t="s">
        <v>14</v>
      </c>
      <c r="D9" s="20" t="s">
        <v>15</v>
      </c>
      <c r="E9" s="20" t="s">
        <v>16</v>
      </c>
      <c r="F9" s="21" t="s">
        <v>17</v>
      </c>
      <c r="G9" s="22" t="s">
        <v>18</v>
      </c>
      <c r="H9" s="23" t="s">
        <v>19</v>
      </c>
      <c r="I9" s="23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</row>
    <row r="10" ht="18.75" customHeight="1">
      <c r="A10" s="24"/>
      <c r="B10" s="25"/>
      <c r="C10" s="26"/>
      <c r="D10" s="27"/>
      <c r="E10" s="27"/>
      <c r="F10" s="28"/>
      <c r="G10" s="29"/>
      <c r="H10" s="30"/>
      <c r="I10" s="3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</row>
    <row r="11" ht="18.75" customHeight="1">
      <c r="A11" s="24"/>
      <c r="B11" s="31">
        <v>1.0</v>
      </c>
      <c r="C11" s="32">
        <v>1.0</v>
      </c>
      <c r="D11" s="33">
        <v>1.0</v>
      </c>
      <c r="E11" s="33">
        <v>2.0</v>
      </c>
      <c r="F11" s="34">
        <f t="shared" ref="F11:F13" si="2">IF(AND(COUNT(C11)&gt;0, COUNT(D11)&gt;0, COUNT(E11)&gt;0), 10 - SUM(G11:I11), "")</f>
        <v>8.5</v>
      </c>
      <c r="G11" s="35">
        <f t="shared" ref="G11:H11" si="1">C11*0.25</f>
        <v>0.25</v>
      </c>
      <c r="H11" s="36">
        <f t="shared" si="1"/>
        <v>0.25</v>
      </c>
      <c r="I11" s="36">
        <f t="shared" ref="I11:I13" si="4">E11*0.5</f>
        <v>1</v>
      </c>
      <c r="J11" s="37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</row>
    <row r="12" ht="18.75" customHeight="1">
      <c r="A12" s="24"/>
      <c r="B12" s="31">
        <v>2.0</v>
      </c>
      <c r="C12" s="32">
        <v>1.0</v>
      </c>
      <c r="D12" s="33">
        <v>1.0</v>
      </c>
      <c r="E12" s="33">
        <v>3.0</v>
      </c>
      <c r="F12" s="34">
        <f t="shared" si="2"/>
        <v>8</v>
      </c>
      <c r="G12" s="35">
        <f t="shared" ref="G12:H12" si="3">C12*0.25</f>
        <v>0.25</v>
      </c>
      <c r="H12" s="36">
        <f t="shared" si="3"/>
        <v>0.25</v>
      </c>
      <c r="I12" s="36">
        <f t="shared" si="4"/>
        <v>1.5</v>
      </c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</row>
    <row r="13" ht="18.75" customHeight="1">
      <c r="A13" s="24"/>
      <c r="B13" s="31">
        <v>3.0</v>
      </c>
      <c r="C13" s="32">
        <v>2.0</v>
      </c>
      <c r="D13" s="33">
        <v>2.0</v>
      </c>
      <c r="E13" s="33">
        <v>3.0</v>
      </c>
      <c r="F13" s="34">
        <f t="shared" si="2"/>
        <v>7.5</v>
      </c>
      <c r="G13" s="35">
        <f t="shared" ref="G13:H13" si="5">C13*0.25</f>
        <v>0.5</v>
      </c>
      <c r="H13" s="36">
        <f t="shared" si="5"/>
        <v>0.5</v>
      </c>
      <c r="I13" s="36">
        <f t="shared" si="4"/>
        <v>1.5</v>
      </c>
      <c r="J13" s="37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</row>
    <row r="14" ht="18.75" customHeight="1">
      <c r="A14" s="24"/>
      <c r="B14" s="38" t="s">
        <v>20</v>
      </c>
      <c r="C14" s="39"/>
      <c r="D14" s="39"/>
      <c r="E14" s="39"/>
      <c r="F14" s="40">
        <f>IF(AND(F11 = "", F12 = "", F13 = ""), "", (SUM(F11:F13) / (COUNT(F11:F13) * 10)) * 100)</f>
        <v>80</v>
      </c>
      <c r="G14" s="41"/>
      <c r="H14" s="41"/>
      <c r="I14" s="41"/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</row>
    <row r="15" ht="18.75" customHeight="1">
      <c r="A15" s="13"/>
      <c r="B15" s="42" t="s">
        <v>21</v>
      </c>
      <c r="C15" s="43"/>
      <c r="D15" s="43"/>
      <c r="E15" s="43"/>
      <c r="F15" s="34" t="str">
        <f>IF(F14 = "", "", IF(F14 &gt;= 90, "ممتاز", IF(F14 &gt;= 80, "جيدجدا", IF(F14 &gt;= 70, "جيد", IF(F14 &gt;= 60, "مقبول", "راسب")))))</f>
        <v>جيدجدا</v>
      </c>
      <c r="G15" s="41"/>
      <c r="H15" s="41"/>
      <c r="I15" s="41"/>
      <c r="J15" s="37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</row>
    <row r="16" ht="18.7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</row>
    <row r="17" ht="18.75" customHeight="1">
      <c r="A17" s="1"/>
      <c r="B17" s="44"/>
      <c r="C17" s="44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</row>
    <row r="18" ht="18.75" customHeight="1">
      <c r="A18" s="45" t="s">
        <v>22</v>
      </c>
      <c r="B18" s="46"/>
      <c r="C18" s="45" t="s">
        <v>23</v>
      </c>
      <c r="D18" s="46"/>
      <c r="E18" s="45" t="s">
        <v>24</v>
      </c>
      <c r="F18" s="46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</row>
    <row r="19" ht="18.75" customHeight="1">
      <c r="A19" s="48" t="s">
        <v>25</v>
      </c>
      <c r="B19" s="46"/>
      <c r="C19" s="48" t="s">
        <v>26</v>
      </c>
      <c r="D19" s="46"/>
      <c r="E19" s="49" t="s">
        <v>27</v>
      </c>
      <c r="F19" s="46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</row>
    <row r="20" ht="18.75" customHeight="1">
      <c r="A20" s="48" t="s">
        <v>28</v>
      </c>
      <c r="B20" s="46"/>
      <c r="C20" s="48" t="s">
        <v>28</v>
      </c>
      <c r="D20" s="46"/>
      <c r="E20" s="49" t="s">
        <v>29</v>
      </c>
      <c r="F20" s="46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</row>
    <row r="21" ht="18.75" customHeight="1">
      <c r="A21" s="1"/>
      <c r="B21" s="44"/>
      <c r="C21" s="44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</row>
    <row r="22" ht="18.75" customHeight="1">
      <c r="A22" s="50" t="s">
        <v>30</v>
      </c>
      <c r="B22" s="46"/>
      <c r="C22" s="51" t="s">
        <v>31</v>
      </c>
      <c r="D22" s="51" t="s">
        <v>32</v>
      </c>
      <c r="E22" s="50" t="s">
        <v>33</v>
      </c>
      <c r="F22" s="52"/>
      <c r="G22" s="4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</row>
    <row r="23" ht="18.75" customHeight="1">
      <c r="A23" s="50" t="s">
        <v>34</v>
      </c>
      <c r="B23" s="46"/>
      <c r="C23" s="53" t="s">
        <v>35</v>
      </c>
      <c r="D23" s="53" t="s">
        <v>36</v>
      </c>
      <c r="E23" s="54">
        <v>20.0</v>
      </c>
      <c r="F23" s="55"/>
      <c r="G23" s="4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</row>
    <row r="24" ht="18.75" customHeight="1">
      <c r="A24" s="50" t="s">
        <v>37</v>
      </c>
      <c r="B24" s="46"/>
      <c r="C24" s="53" t="s">
        <v>35</v>
      </c>
      <c r="D24" s="53" t="s">
        <v>38</v>
      </c>
      <c r="E24" s="54">
        <v>20.0</v>
      </c>
      <c r="F24" s="55"/>
      <c r="G24" s="4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</row>
    <row r="25" ht="18.75" customHeight="1">
      <c r="A25" s="50" t="s">
        <v>39</v>
      </c>
      <c r="B25" s="46"/>
      <c r="C25" s="53" t="s">
        <v>35</v>
      </c>
      <c r="D25" s="53" t="s">
        <v>40</v>
      </c>
      <c r="E25" s="56">
        <v>20.0</v>
      </c>
      <c r="F25" s="5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2"/>
      <c r="S25" s="2"/>
      <c r="T25" s="2"/>
      <c r="U25" s="3"/>
      <c r="V25" s="3"/>
      <c r="W25" s="3"/>
      <c r="X25" s="3"/>
      <c r="Y25" s="3"/>
      <c r="Z25" s="3"/>
    </row>
    <row r="26" ht="18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</row>
    <row r="27" ht="18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</row>
    <row r="28" ht="18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</row>
    <row r="29" ht="18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</row>
    <row r="30" ht="18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</row>
    <row r="31" ht="18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</row>
    <row r="32" ht="18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</row>
    <row r="33" ht="18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</row>
    <row r="34" ht="18.75" customHeight="1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</row>
    <row r="35" ht="18.75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</row>
    <row r="36" ht="18.75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</row>
    <row r="37" ht="18.75" customHeight="1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</row>
    <row r="38" ht="18.75" customHeight="1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</row>
    <row r="39" ht="18.75" customHeight="1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</row>
    <row r="40" ht="18.75" customHeight="1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</row>
    <row r="41" ht="18.75" customHeight="1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</row>
    <row r="42" ht="18.75" customHeight="1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</row>
    <row r="43" ht="18.75" customHeight="1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</row>
    <row r="44" ht="18.75" customHeight="1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</row>
    <row r="45" ht="18.75" customHeight="1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</row>
    <row r="46" ht="18.75" customHeight="1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</row>
    <row r="47" ht="18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</row>
    <row r="48" ht="18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</row>
    <row r="49" ht="18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</row>
    <row r="50" ht="18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</row>
    <row r="51" ht="18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</row>
    <row r="52" ht="18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</row>
    <row r="53" ht="18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 s="3"/>
      <c r="Z53" s="3"/>
    </row>
    <row r="54" ht="18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</row>
    <row r="55" ht="18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</row>
    <row r="56" ht="18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</row>
    <row r="57" ht="18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</row>
    <row r="58" ht="18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</row>
    <row r="59" ht="18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</row>
    <row r="60" ht="18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</row>
    <row r="61" ht="18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</row>
    <row r="62" ht="18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</row>
    <row r="63" ht="18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</row>
    <row r="64" ht="18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</row>
    <row r="65" ht="18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</row>
    <row r="66" ht="18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3"/>
      <c r="W66" s="3"/>
      <c r="X66" s="3"/>
      <c r="Y66" s="3"/>
      <c r="Z66" s="3"/>
    </row>
    <row r="67" ht="18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3"/>
      <c r="W67" s="3"/>
      <c r="X67" s="3"/>
      <c r="Y67" s="3"/>
      <c r="Z67" s="3"/>
    </row>
    <row r="68" ht="18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</row>
    <row r="69" ht="18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3"/>
      <c r="W69" s="3"/>
      <c r="X69" s="3"/>
      <c r="Y69" s="3"/>
      <c r="Z69" s="3"/>
    </row>
    <row r="70" ht="18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</row>
    <row r="71" ht="18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3"/>
      <c r="W71" s="3"/>
      <c r="X71" s="3"/>
      <c r="Y71" s="3"/>
      <c r="Z71" s="3"/>
    </row>
    <row r="72" ht="18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</row>
    <row r="73" ht="18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</row>
    <row r="74" ht="18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</row>
    <row r="75" ht="18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</row>
    <row r="76" ht="18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</row>
    <row r="77" ht="18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</row>
    <row r="78" ht="18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</row>
    <row r="79" ht="18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</row>
    <row r="80" ht="18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</row>
    <row r="81" ht="18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</row>
    <row r="82" ht="18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</row>
    <row r="83" ht="18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</row>
    <row r="84" ht="18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</row>
    <row r="85" ht="18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</row>
    <row r="86" ht="18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</row>
    <row r="87" ht="18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</row>
    <row r="88" ht="18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</row>
    <row r="89" ht="18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</row>
    <row r="90" ht="18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</row>
    <row r="91" ht="18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</row>
    <row r="92" ht="18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</row>
    <row r="93" ht="18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</row>
    <row r="94" ht="18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</row>
    <row r="95" ht="18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</row>
    <row r="96" ht="18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</row>
    <row r="97" ht="18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</row>
    <row r="98" ht="18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</row>
    <row r="99" ht="18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</row>
    <row r="100" ht="18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</row>
    <row r="101" ht="18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</row>
    <row r="102" ht="18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</row>
    <row r="103" ht="18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</row>
    <row r="104" ht="18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</row>
    <row r="105" ht="18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</row>
    <row r="106" ht="18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</row>
    <row r="107" ht="18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</row>
    <row r="108" ht="18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</row>
    <row r="109" ht="18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</row>
    <row r="110" ht="18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</row>
    <row r="111" ht="18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</row>
    <row r="112" ht="18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