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63" applyAlignment="1" pivotButton="0" quotePrefix="0" xfId="0">
      <alignment horizontal="center" vertical="center"/>
    </xf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G4" sqref="G4"/>
    </sheetView>
  </sheetViews>
  <sheetFormatPr baseColWidth="8" defaultColWidth="14.42578125" defaultRowHeight="15" customHeight="1"/>
  <cols>
    <col width="10" customWidth="1" style="54" min="1" max="1"/>
    <col width="8.7109375" customWidth="1" style="54" min="2" max="2"/>
    <col width="15.7109375" customWidth="1" style="54" min="3" max="8"/>
    <col width="20.7109375" customWidth="1" style="54" min="9" max="9"/>
    <col width="10.7109375" customWidth="1" style="54" min="10" max="10"/>
    <col width="9.140625" customWidth="1" style="54" min="11" max="16"/>
    <col width="8.7109375" customWidth="1" style="54" min="17" max="26"/>
  </cols>
  <sheetData>
    <row r="1" ht="18.75" customHeight="1" s="54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4">
      <c r="A2" s="103" t="inlineStr">
        <is>
          <t>الجمعية الخيرية لتحفيظ القرآن الكريم في محافظة عنيزة</t>
        </is>
      </c>
      <c r="E2" s="103" t="inlineStr">
        <is>
          <t>استمارة دخول طالبة لاختبار المستويات</t>
        </is>
      </c>
      <c r="H2" s="103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4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4">
      <c r="A4" s="3" t="inlineStr">
        <is>
          <t>اسم الطالبة رباعي</t>
        </is>
      </c>
      <c r="B4" s="104" t="n"/>
      <c r="C4" s="6" t="inlineStr">
        <is>
          <t>ميس عبد العزيز محمد المحيميد</t>
        </is>
      </c>
      <c r="D4" s="105" t="n"/>
      <c r="E4" s="104" t="n"/>
      <c r="F4" s="3" t="inlineStr">
        <is>
          <t>المنهج</t>
        </is>
      </c>
      <c r="G4" s="6" t="n">
        <v>4</v>
      </c>
      <c r="H4" s="5" t="inlineStr">
        <is>
          <t>السجل المدني</t>
        </is>
      </c>
      <c r="I4" s="6" t="n">
        <v>1124940400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4">
      <c r="A5" s="3" t="inlineStr">
        <is>
          <t>اسم الدار</t>
        </is>
      </c>
      <c r="B5" s="104" t="n"/>
      <c r="C5" s="6" t="inlineStr">
        <is>
          <t>دار نورة الشبل</t>
        </is>
      </c>
      <c r="D5" s="105" t="n"/>
      <c r="E5" s="104" t="n"/>
      <c r="F5" s="3" t="inlineStr">
        <is>
          <t>المستوى</t>
        </is>
      </c>
      <c r="G5" s="6" t="n">
        <v>4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4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4">
      <c r="A7" s="106" t="inlineStr">
        <is>
          <t>المستوى</t>
        </is>
      </c>
      <c r="B7" s="107" t="inlineStr">
        <is>
          <t>الجديد</t>
        </is>
      </c>
      <c r="C7" s="108" t="n"/>
      <c r="D7" s="108" t="n"/>
      <c r="E7" s="108" t="n"/>
      <c r="F7" s="108" t="n"/>
      <c r="G7" s="108" t="n"/>
      <c r="H7" s="108" t="n"/>
      <c r="I7" s="109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4">
      <c r="A8" s="110" t="n"/>
      <c r="B8" s="111" t="n"/>
      <c r="C8" s="111" t="n"/>
      <c r="D8" s="111" t="n"/>
      <c r="E8" s="111" t="n"/>
      <c r="F8" s="111" t="n"/>
      <c r="G8" s="111" t="n"/>
      <c r="H8" s="111" t="n"/>
      <c r="I8" s="112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4">
      <c r="A9" s="113" t="n"/>
      <c r="B9" s="114" t="inlineStr">
        <is>
          <t>رقم السؤال</t>
        </is>
      </c>
      <c r="C9" s="115" t="inlineStr">
        <is>
          <t>تردد</t>
        </is>
      </c>
      <c r="D9" s="116" t="inlineStr">
        <is>
          <t>تنبيه</t>
        </is>
      </c>
      <c r="E9" s="116" t="inlineStr">
        <is>
          <t>خطأ في حركة</t>
        </is>
      </c>
      <c r="F9" s="116" t="inlineStr">
        <is>
          <t>خطأ في حرف</t>
        </is>
      </c>
      <c r="G9" s="116" t="inlineStr">
        <is>
          <t>خطأ في كلمة</t>
        </is>
      </c>
      <c r="H9" s="116" t="inlineStr">
        <is>
          <t>خطأ تجويدي</t>
        </is>
      </c>
      <c r="I9" s="117" t="inlineStr">
        <is>
          <t>الدرجة</t>
        </is>
      </c>
      <c r="J9" s="118" t="inlineStr">
        <is>
          <t>تردد</t>
        </is>
      </c>
      <c r="K9" s="119" t="inlineStr">
        <is>
          <t>تنبيه</t>
        </is>
      </c>
      <c r="L9" s="119" t="inlineStr">
        <is>
          <t>خطأ في حركة</t>
        </is>
      </c>
      <c r="M9" s="119" t="inlineStr">
        <is>
          <t>خطأ في حرف</t>
        </is>
      </c>
      <c r="N9" s="119" t="inlineStr">
        <is>
          <t>خطأ في كلمة</t>
        </is>
      </c>
      <c r="O9" s="119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4">
      <c r="A10" s="120" t="n"/>
      <c r="B10" s="121" t="n"/>
      <c r="C10" s="122" t="n"/>
      <c r="D10" s="123" t="n"/>
      <c r="E10" s="123" t="n"/>
      <c r="F10" s="123" t="n"/>
      <c r="G10" s="123" t="n"/>
      <c r="H10" s="123" t="n"/>
      <c r="I10" s="124" t="n"/>
      <c r="J10" s="125" t="n"/>
      <c r="K10" s="126" t="n"/>
      <c r="L10" s="126" t="n"/>
      <c r="M10" s="126" t="n"/>
      <c r="N10" s="126" t="n"/>
      <c r="O10" s="126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4">
      <c r="A11" s="120" t="n"/>
      <c r="B11" s="7" t="n">
        <v>1</v>
      </c>
      <c r="C11" s="8" t="n"/>
      <c r="D11" s="9" t="n"/>
      <c r="E11" s="9" t="n"/>
      <c r="F11" s="9" t="n"/>
      <c r="G11" s="9" t="n"/>
      <c r="H11" s="9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4">
      <c r="A12" s="120" t="n"/>
      <c r="B12" s="7" t="n">
        <v>2</v>
      </c>
      <c r="C12" s="8" t="n"/>
      <c r="D12" s="9" t="n"/>
      <c r="E12" s="9" t="n"/>
      <c r="F12" s="9" t="n"/>
      <c r="G12" s="9" t="n"/>
      <c r="H12" s="9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4">
      <c r="A13" s="120" t="n"/>
      <c r="B13" s="7" t="n">
        <v>3</v>
      </c>
      <c r="C13" s="8" t="n"/>
      <c r="D13" s="9" t="n"/>
      <c r="E13" s="9" t="n"/>
      <c r="F13" s="9" t="n"/>
      <c r="G13" s="9" t="n"/>
      <c r="H13" s="9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4">
      <c r="A14" s="120" t="n"/>
      <c r="B14" s="127" t="inlineStr">
        <is>
          <t>المجموع</t>
        </is>
      </c>
      <c r="C14" s="128" t="n"/>
      <c r="D14" s="128" t="n"/>
      <c r="E14" s="128" t="n"/>
      <c r="F14" s="128" t="n"/>
      <c r="G14" s="128" t="n"/>
      <c r="H14" s="129" t="n"/>
      <c r="I14" s="18">
        <f>IF(AND(I11 = "", I12 = "", I13 = ""), "", (SUM(I11:I13) / (COUNT(I11:I13) * 10)) * 100)</f>
        <v/>
      </c>
      <c r="J14" s="19" t="n"/>
      <c r="K14" s="19" t="n"/>
      <c r="L14" s="19" t="n"/>
      <c r="M14" s="19" t="n"/>
      <c r="N14" s="19" t="n"/>
      <c r="O14" s="19" t="n"/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4">
      <c r="A15" s="110" t="n"/>
      <c r="B15" s="130" t="inlineStr">
        <is>
          <t>التقدير</t>
        </is>
      </c>
      <c r="C15" s="105" t="n"/>
      <c r="D15" s="105" t="n"/>
      <c r="E15" s="105" t="n"/>
      <c r="F15" s="105" t="n"/>
      <c r="G15" s="105" t="n"/>
      <c r="H15" s="104" t="n"/>
      <c r="I15" s="10">
        <f>IF(I14 = "", "", IF(I14 &gt;= 90, "ممتاز", IF(I14 &gt;= 80, "جيدجدا", IF(I14 &gt;= 70, "جيد", "راسب"))))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4">
      <c r="A16" s="131" t="n"/>
      <c r="B16" s="132" t="inlineStr">
        <is>
          <t>المراجعة</t>
        </is>
      </c>
      <c r="C16" s="133" t="n"/>
      <c r="D16" s="133" t="n"/>
      <c r="E16" s="133" t="n"/>
      <c r="F16" s="133" t="n"/>
      <c r="G16" s="133" t="n"/>
      <c r="H16" s="133" t="n"/>
      <c r="I16" s="134" t="n"/>
      <c r="J16" s="19" t="n"/>
      <c r="K16" s="19" t="n"/>
      <c r="L16" s="19" t="n"/>
      <c r="M16" s="19" t="n"/>
      <c r="N16" s="19" t="n"/>
      <c r="O16" s="19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4">
      <c r="A17" s="110" t="n"/>
      <c r="B17" s="135" t="n"/>
      <c r="C17" s="111" t="n"/>
      <c r="D17" s="111" t="n"/>
      <c r="E17" s="111" t="n"/>
      <c r="F17" s="111" t="n"/>
      <c r="G17" s="111" t="n"/>
      <c r="H17" s="111" t="n"/>
      <c r="I17" s="112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4">
      <c r="A18" s="136" t="n">
        <v>1</v>
      </c>
      <c r="B18" s="4" t="n">
        <v>1</v>
      </c>
      <c r="C18" s="9" t="n"/>
      <c r="D18" s="9" t="n"/>
      <c r="E18" s="9" t="n"/>
      <c r="F18" s="9" t="n"/>
      <c r="G18" s="9" t="n"/>
      <c r="H18" s="9" t="n"/>
      <c r="I18" s="10">
        <f>IF(AND(COUNT(C18)&gt;0, COUNT(D18)&gt;0, COUNT(E18)&gt;0, COUNT(F18)&gt;0, COUNT(G18)&gt;0, COUNT(H18)&gt;0), 10 - SUM(J18:O18), "")</f>
        <v/>
      </c>
      <c r="J18" s="11">
        <f>IF(C18&gt;2, (C18-2) * 0.25, 0)</f>
        <v/>
      </c>
      <c r="K18" s="12">
        <f>IF(D18&gt;1, (D18-1) * 0.25, 0)</f>
        <v/>
      </c>
      <c r="L18" s="12">
        <f>E18</f>
        <v/>
      </c>
      <c r="M18" s="12">
        <f>F18</f>
        <v/>
      </c>
      <c r="N18" s="12">
        <f>G18*1.5</f>
        <v/>
      </c>
      <c r="O18" s="12">
        <f>H18*0.125</f>
        <v/>
      </c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4">
      <c r="A19" s="137" t="n"/>
      <c r="B19" s="138" t="inlineStr">
        <is>
          <t>المجموع</t>
        </is>
      </c>
      <c r="C19" s="128" t="n"/>
      <c r="D19" s="128" t="n"/>
      <c r="E19" s="128" t="n"/>
      <c r="F19" s="128" t="n"/>
      <c r="G19" s="128" t="n"/>
      <c r="H19" s="129" t="n"/>
      <c r="I19" s="18">
        <f>IF(AND(I18 = ""), "", (SUM(I18) / (COUNT(I18) * 10)) * 100)</f>
        <v/>
      </c>
      <c r="J19" s="11" t="n"/>
      <c r="K19" s="12" t="n"/>
      <c r="L19" s="12" t="n"/>
      <c r="M19" s="12" t="n"/>
      <c r="N19" s="12" t="n"/>
      <c r="O19" s="1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4">
      <c r="A20" s="139" t="n"/>
      <c r="B20" s="140" t="inlineStr">
        <is>
          <t>التقدير</t>
        </is>
      </c>
      <c r="C20" s="105" t="n"/>
      <c r="D20" s="105" t="n"/>
      <c r="E20" s="105" t="n"/>
      <c r="F20" s="105" t="n"/>
      <c r="G20" s="105" t="n"/>
      <c r="H20" s="104" t="n"/>
      <c r="I20" s="10">
        <f>IF(I19 = "", "", IF(I19 &gt;= 90, "ممتاز", IF(I19 &gt;= 80, "جيدجدا", IF(I19 &gt;= 70, "جيد", "راسب"))))</f>
        <v/>
      </c>
      <c r="J20" s="11" t="n"/>
      <c r="K20" s="12" t="n"/>
      <c r="L20" s="12" t="n"/>
      <c r="M20" s="12" t="n"/>
      <c r="N20" s="12" t="n"/>
      <c r="O20" s="1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4.5" customHeight="1" s="54">
      <c r="A21" s="27" t="n"/>
      <c r="B21" s="23" t="n"/>
      <c r="C21" s="23" t="n"/>
      <c r="D21" s="23" t="n"/>
      <c r="E21" s="23" t="n"/>
      <c r="F21" s="23" t="n"/>
      <c r="G21" s="23" t="n"/>
      <c r="H21" s="23" t="n"/>
      <c r="I21" s="24" t="n"/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4">
      <c r="A22" s="136" t="n">
        <v>2</v>
      </c>
      <c r="B22" s="4" t="n">
        <v>1</v>
      </c>
      <c r="C22" s="9" t="n"/>
      <c r="D22" s="9" t="n"/>
      <c r="E22" s="9" t="n"/>
      <c r="F22" s="9" t="n"/>
      <c r="G22" s="9" t="n"/>
      <c r="H22" s="9" t="n"/>
      <c r="I22" s="10">
        <f>IF(AND(COUNT(C22)&gt;0, COUNT(D22)&gt;0, COUNT(E22)&gt;0, COUNT(F22)&gt;0, COUNT(G22)&gt;0, COUNT(H22)&gt;0), 10 - SUM(J22:O22), "")</f>
        <v/>
      </c>
      <c r="J22" s="11">
        <f>IF(C22&gt;2, (C22-2) * 0.25, 0)</f>
        <v/>
      </c>
      <c r="K22" s="12">
        <f>IF(D22&gt;1, (D22-1) * 0.25, 0)</f>
        <v/>
      </c>
      <c r="L22" s="12">
        <f>E22</f>
        <v/>
      </c>
      <c r="M22" s="12">
        <f>F22</f>
        <v/>
      </c>
      <c r="N22" s="12">
        <f>G22*1.5</f>
        <v/>
      </c>
      <c r="O22" s="12">
        <f>H22*0.125</f>
        <v/>
      </c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8.75" customHeight="1" s="54">
      <c r="A23" s="137" t="n"/>
      <c r="B23" s="138" t="inlineStr">
        <is>
          <t>المجموع</t>
        </is>
      </c>
      <c r="C23" s="128" t="n"/>
      <c r="D23" s="128" t="n"/>
      <c r="E23" s="128" t="n"/>
      <c r="F23" s="128" t="n"/>
      <c r="G23" s="128" t="n"/>
      <c r="H23" s="129" t="n"/>
      <c r="I23" s="18">
        <f>IF(AND(I22 = ""), "", (SUM(I22) / (COUNT(I22) * 10)) * 100)</f>
        <v/>
      </c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4">
      <c r="A24" s="139" t="n"/>
      <c r="B24" s="140" t="inlineStr">
        <is>
          <t>التقدير</t>
        </is>
      </c>
      <c r="C24" s="105" t="n"/>
      <c r="D24" s="105" t="n"/>
      <c r="E24" s="105" t="n"/>
      <c r="F24" s="105" t="n"/>
      <c r="G24" s="105" t="n"/>
      <c r="H24" s="104" t="n"/>
      <c r="I24" s="10">
        <f>IF(I23 = "", "", IF(I23 &gt;= 90, "ممتاز", IF(I23 &gt;= 80, "جيدجدا", IF(I23 &gt;= 70, "جيد", "راسب"))))</f>
        <v/>
      </c>
      <c r="J24" s="11" t="n"/>
      <c r="K24" s="12" t="n"/>
      <c r="L24" s="12" t="n"/>
      <c r="M24" s="12" t="n"/>
      <c r="N24" s="12" t="n"/>
      <c r="O24" s="1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4.5" customHeight="1" s="54">
      <c r="A25" s="27" t="n"/>
      <c r="B25" s="23" t="n"/>
      <c r="C25" s="23" t="n"/>
      <c r="D25" s="23" t="n"/>
      <c r="E25" s="23" t="n"/>
      <c r="F25" s="23" t="n"/>
      <c r="G25" s="23" t="n"/>
      <c r="H25" s="23" t="n"/>
      <c r="I25" s="24" t="n"/>
      <c r="J25" s="11" t="n"/>
      <c r="K25" s="12" t="n"/>
      <c r="L25" s="12" t="n"/>
      <c r="M25" s="12" t="n"/>
      <c r="N25" s="12" t="n"/>
      <c r="O25" s="1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4">
      <c r="A26" s="136" t="n">
        <v>3</v>
      </c>
      <c r="B26" s="4" t="n">
        <v>1</v>
      </c>
      <c r="C26" s="9" t="n"/>
      <c r="D26" s="9" t="n"/>
      <c r="E26" s="9" t="n"/>
      <c r="F26" s="9" t="n"/>
      <c r="G26" s="9" t="n"/>
      <c r="H26" s="9" t="n"/>
      <c r="I26" s="10">
        <f>IF(AND(COUNT(C26)&gt;0, COUNT(D26)&gt;0, COUNT(E26)&gt;0, COUNT(F26)&gt;0, COUNT(G26)&gt;0, COUNT(H26)&gt;0), 10 - SUM(J26:O26), "")</f>
        <v/>
      </c>
      <c r="J26" s="11">
        <f>IF(C26&gt;2, (C26-2) * 0.25, 0)</f>
        <v/>
      </c>
      <c r="K26" s="12">
        <f>IF(D26&gt;1, (D26-1) * 0.25, 0)</f>
        <v/>
      </c>
      <c r="L26" s="12">
        <f>E26</f>
        <v/>
      </c>
      <c r="M26" s="12">
        <f>F26</f>
        <v/>
      </c>
      <c r="N26" s="12">
        <f>G26*1.5</f>
        <v/>
      </c>
      <c r="O26" s="12">
        <f>H26*0.125</f>
        <v/>
      </c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4">
      <c r="A27" s="137" t="n"/>
      <c r="B27" s="138" t="inlineStr">
        <is>
          <t>المجموع</t>
        </is>
      </c>
      <c r="C27" s="128" t="n"/>
      <c r="D27" s="128" t="n"/>
      <c r="E27" s="128" t="n"/>
      <c r="F27" s="128" t="n"/>
      <c r="G27" s="128" t="n"/>
      <c r="H27" s="129" t="n"/>
      <c r="I27" s="18">
        <f>IF(AND(I26 = ""), "", (SUM(I26) / (COUNT(I26) * 10)) * 100)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.75" customHeight="1" s="54">
      <c r="A28" s="139" t="n"/>
      <c r="B28" s="140" t="inlineStr">
        <is>
          <t>التقدير</t>
        </is>
      </c>
      <c r="C28" s="105" t="n"/>
      <c r="D28" s="105" t="n"/>
      <c r="E28" s="105" t="n"/>
      <c r="F28" s="105" t="n"/>
      <c r="G28" s="105" t="n"/>
      <c r="H28" s="104" t="n"/>
      <c r="I28" s="10">
        <f>IF(I27 = "", "", IF(I27 &gt;= 90, "ممتاز", IF(I27 &gt;= 80, "جيدجدا", IF(I27 &gt;= 70, "جيد", "راسب"))))</f>
        <v/>
      </c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4.5" customHeight="1" s="54">
      <c r="A29" s="27" t="n"/>
      <c r="B29" s="23" t="n"/>
      <c r="C29" s="23" t="n"/>
      <c r="D29" s="23" t="n"/>
      <c r="E29" s="23" t="n"/>
      <c r="F29" s="23" t="n"/>
      <c r="G29" s="23" t="n"/>
      <c r="H29" s="23" t="n"/>
      <c r="I29" s="24" t="n"/>
      <c r="J29" s="11" t="n"/>
      <c r="K29" s="12" t="n"/>
      <c r="L29" s="12" t="n"/>
      <c r="M29" s="12" t="n"/>
      <c r="N29" s="12" t="n"/>
      <c r="O29" s="1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4">
      <c r="A30" s="136" t="n">
        <v>4</v>
      </c>
      <c r="B30" s="4" t="n">
        <v>1</v>
      </c>
      <c r="C30" s="9" t="n"/>
      <c r="D30" s="9" t="n"/>
      <c r="E30" s="9" t="n"/>
      <c r="F30" s="9" t="n"/>
      <c r="G30" s="9" t="n"/>
      <c r="H30" s="9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4">
      <c r="A31" s="137" t="n"/>
      <c r="B31" s="138" t="inlineStr">
        <is>
          <t>المجموع</t>
        </is>
      </c>
      <c r="C31" s="128" t="n"/>
      <c r="D31" s="128" t="n"/>
      <c r="E31" s="128" t="n"/>
      <c r="F31" s="128" t="n"/>
      <c r="G31" s="128" t="n"/>
      <c r="H31" s="129" t="n"/>
      <c r="I31" s="18">
        <f>IF(AND(I30 = ""), "", (SUM(I30) / (COUNT(I30)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4">
      <c r="A32" s="139" t="n"/>
      <c r="B32" s="140" t="inlineStr">
        <is>
          <t>التقدير</t>
        </is>
      </c>
      <c r="C32" s="105" t="n"/>
      <c r="D32" s="105" t="n"/>
      <c r="E32" s="105" t="n"/>
      <c r="F32" s="105" t="n"/>
      <c r="G32" s="105" t="n"/>
      <c r="H32" s="104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4">
      <c r="A33" s="27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4">
      <c r="A34" s="136" t="n">
        <v>5</v>
      </c>
      <c r="B34" s="4" t="n">
        <v>1</v>
      </c>
      <c r="C34" s="9" t="n"/>
      <c r="D34" s="9" t="n"/>
      <c r="E34" s="9" t="n"/>
      <c r="F34" s="9" t="n"/>
      <c r="G34" s="9" t="n"/>
      <c r="H34" s="9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4">
      <c r="A35" s="137" t="n"/>
      <c r="B35" s="138" t="inlineStr">
        <is>
          <t>المجموع</t>
        </is>
      </c>
      <c r="C35" s="128" t="n"/>
      <c r="D35" s="128" t="n"/>
      <c r="E35" s="128" t="n"/>
      <c r="F35" s="128" t="n"/>
      <c r="G35" s="128" t="n"/>
      <c r="H35" s="129" t="n"/>
      <c r="I35" s="18">
        <f>IF(AND(I34 = ""), "", (SUM(I34) / (COUNT(I34) * 10)) * 100)</f>
        <v/>
      </c>
      <c r="J35" s="11" t="n"/>
      <c r="K35" s="12" t="n"/>
      <c r="L35" s="12" t="n"/>
      <c r="M35" s="12" t="n"/>
      <c r="N35" s="12" t="n"/>
      <c r="O35" s="1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4">
      <c r="A36" s="139" t="n"/>
      <c r="B36" s="140" t="inlineStr">
        <is>
          <t>التقدير</t>
        </is>
      </c>
      <c r="C36" s="105" t="n"/>
      <c r="D36" s="105" t="n"/>
      <c r="E36" s="105" t="n"/>
      <c r="F36" s="105" t="n"/>
      <c r="G36" s="105" t="n"/>
      <c r="H36" s="104" t="n"/>
      <c r="I36" s="10">
        <f>IF(I35 = "", "", IF(I35 &gt;= 90, "ممتاز", IF(I35 &gt;= 80, "جيدجدا", IF(I35 &gt;= 70, "جيد", "راسب"))))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4.5" customHeight="1" s="54">
      <c r="A37" s="27" t="n"/>
      <c r="B37" s="23" t="n"/>
      <c r="C37" s="23" t="n"/>
      <c r="D37" s="23" t="n"/>
      <c r="E37" s="23" t="n"/>
      <c r="F37" s="23" t="n"/>
      <c r="G37" s="23" t="n"/>
      <c r="H37" s="23" t="n"/>
      <c r="I37" s="24" t="n"/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54">
      <c r="A38" s="136" t="n">
        <v>6</v>
      </c>
      <c r="B38" s="4" t="n">
        <v>1</v>
      </c>
      <c r="C38" s="9" t="n"/>
      <c r="D38" s="9" t="n"/>
      <c r="E38" s="9" t="n"/>
      <c r="F38" s="9" t="n"/>
      <c r="G38" s="9" t="n"/>
      <c r="H38" s="9" t="n"/>
      <c r="I38" s="10">
        <f>IF(AND(COUNT(C38)&gt;0, COUNT(D38)&gt;0, COUNT(E38)&gt;0, COUNT(F38)&gt;0, COUNT(G38)&gt;0, COUNT(H38)&gt;0), 10 - SUM(J38:O38), "")</f>
        <v/>
      </c>
      <c r="J38" s="11">
        <f>IF(C38&gt;2, (C38-2) * 0.25, 0)</f>
        <v/>
      </c>
      <c r="K38" s="12">
        <f>IF(D38&gt;1, (D38-1) * 0.25, 0)</f>
        <v/>
      </c>
      <c r="L38" s="12">
        <f>E38</f>
        <v/>
      </c>
      <c r="M38" s="12">
        <f>F38</f>
        <v/>
      </c>
      <c r="N38" s="12">
        <f>G38*1.5</f>
        <v/>
      </c>
      <c r="O38" s="12">
        <f>H38*0.125</f>
        <v/>
      </c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4">
      <c r="A39" s="137" t="n"/>
      <c r="B39" s="138" t="inlineStr">
        <is>
          <t>المجموع</t>
        </is>
      </c>
      <c r="C39" s="128" t="n"/>
      <c r="D39" s="128" t="n"/>
      <c r="E39" s="128" t="n"/>
      <c r="F39" s="128" t="n"/>
      <c r="G39" s="128" t="n"/>
      <c r="H39" s="129" t="n"/>
      <c r="I39" s="18">
        <f>IF(AND(I38 = ""), "", (SUM(I38) / (COUNT(I38) * 10)) * 100)</f>
        <v/>
      </c>
      <c r="J39" s="11" t="n"/>
      <c r="K39" s="12" t="n"/>
      <c r="L39" s="12" t="n"/>
      <c r="M39" s="12" t="n"/>
      <c r="N39" s="12" t="n"/>
      <c r="O39" s="1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4">
      <c r="A40" s="139" t="n"/>
      <c r="B40" s="140" t="inlineStr">
        <is>
          <t>التقدير</t>
        </is>
      </c>
      <c r="C40" s="105" t="n"/>
      <c r="D40" s="105" t="n"/>
      <c r="E40" s="105" t="n"/>
      <c r="F40" s="105" t="n"/>
      <c r="G40" s="105" t="n"/>
      <c r="H40" s="104" t="n"/>
      <c r="I40" s="10">
        <f>IF(I39 = "", "", IF(I39 &gt;= 90, "ممتاز", IF(I39 &gt;= 80, "جيدجدا", IF(I39 &gt;= 70, "جيد", "راسب"))))</f>
        <v/>
      </c>
      <c r="J40" s="11" t="n"/>
      <c r="K40" s="12" t="n"/>
      <c r="L40" s="12" t="n"/>
      <c r="M40" s="12" t="n"/>
      <c r="N40" s="12" t="n"/>
      <c r="O40" s="1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4.5" customHeight="1" s="54">
      <c r="A41" s="27" t="n"/>
      <c r="B41" s="23" t="n"/>
      <c r="C41" s="23" t="n"/>
      <c r="D41" s="23" t="n"/>
      <c r="E41" s="23" t="n"/>
      <c r="F41" s="23" t="n"/>
      <c r="G41" s="23" t="n"/>
      <c r="H41" s="23" t="n"/>
      <c r="I41" s="24" t="n"/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4">
      <c r="A42" s="136" t="n">
        <v>7</v>
      </c>
      <c r="B42" s="4" t="n">
        <v>1</v>
      </c>
      <c r="C42" s="9" t="n"/>
      <c r="D42" s="9" t="n"/>
      <c r="E42" s="9" t="n"/>
      <c r="F42" s="9" t="n"/>
      <c r="G42" s="9" t="n"/>
      <c r="H42" s="9" t="n"/>
      <c r="I42" s="10">
        <f>IF(AND(COUNT(C42)&gt;0, COUNT(D42)&gt;0, COUNT(E42)&gt;0, COUNT(F42)&gt;0, COUNT(G42)&gt;0, COUNT(H42)&gt;0), 10 - SUM(J42:O42), "")</f>
        <v/>
      </c>
      <c r="J42" s="11">
        <f>IF(C42&gt;2, (C42-2) * 0.25, 0)</f>
        <v/>
      </c>
      <c r="K42" s="12">
        <f>IF(D42&gt;1, (D42-1) * 0.25, 0)</f>
        <v/>
      </c>
      <c r="L42" s="12">
        <f>E42</f>
        <v/>
      </c>
      <c r="M42" s="12">
        <f>F42</f>
        <v/>
      </c>
      <c r="N42" s="12">
        <f>G42*1.5</f>
        <v/>
      </c>
      <c r="O42" s="12">
        <f>H42*0.125</f>
        <v/>
      </c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8.75" customHeight="1" s="54">
      <c r="A43" s="137" t="n"/>
      <c r="B43" s="138" t="inlineStr">
        <is>
          <t>المجموع</t>
        </is>
      </c>
      <c r="C43" s="128" t="n"/>
      <c r="D43" s="128" t="n"/>
      <c r="E43" s="128" t="n"/>
      <c r="F43" s="128" t="n"/>
      <c r="G43" s="128" t="n"/>
      <c r="H43" s="129" t="n"/>
      <c r="I43" s="18">
        <f>IF(AND(I42 = ""), "", (SUM(I42) / (COUNT(I42) * 10)) * 100)</f>
        <v/>
      </c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4">
      <c r="A44" s="139" t="n"/>
      <c r="B44" s="140" t="inlineStr">
        <is>
          <t>التقدير</t>
        </is>
      </c>
      <c r="C44" s="105" t="n"/>
      <c r="D44" s="105" t="n"/>
      <c r="E44" s="105" t="n"/>
      <c r="F44" s="105" t="n"/>
      <c r="G44" s="105" t="n"/>
      <c r="H44" s="104" t="n"/>
      <c r="I44" s="10">
        <f>IF(I43 = "", "", IF(I43 &gt;= 90, "ممتاز", IF(I43 &gt;= 80, "جيدجدا", IF(I43 &gt;= 70, "جيد", "راسب"))))</f>
        <v/>
      </c>
      <c r="J44" s="11" t="n"/>
      <c r="K44" s="12" t="n"/>
      <c r="L44" s="12" t="n"/>
      <c r="M44" s="12" t="n"/>
      <c r="N44" s="12" t="n"/>
      <c r="O44" s="1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4.5" customHeight="1" s="54">
      <c r="A45" s="27" t="n"/>
      <c r="B45" s="23" t="n"/>
      <c r="C45" s="23" t="n"/>
      <c r="D45" s="23" t="n"/>
      <c r="E45" s="23" t="n"/>
      <c r="F45" s="23" t="n"/>
      <c r="G45" s="23" t="n"/>
      <c r="H45" s="23" t="n"/>
      <c r="I45" s="24" t="n"/>
      <c r="J45" s="11" t="n"/>
      <c r="K45" s="12" t="n"/>
      <c r="L45" s="12" t="n"/>
      <c r="M45" s="12" t="n"/>
      <c r="N45" s="12" t="n"/>
      <c r="O45" s="1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4">
      <c r="A46" s="136" t="n">
        <v>8</v>
      </c>
      <c r="B46" s="4" t="n">
        <v>1</v>
      </c>
      <c r="C46" s="9" t="n"/>
      <c r="D46" s="9" t="n"/>
      <c r="E46" s="9" t="n"/>
      <c r="F46" s="9" t="n"/>
      <c r="G46" s="9" t="n"/>
      <c r="H46" s="9" t="n"/>
      <c r="I46" s="10">
        <f>IF(AND(COUNT(C46)&gt;0, COUNT(D46)&gt;0, COUNT(E46)&gt;0, COUNT(F46)&gt;0, COUNT(G46)&gt;0, COUNT(H46)&gt;0), 10 - SUM(J46:O46), "")</f>
        <v/>
      </c>
      <c r="J46" s="11">
        <f>IF(C46&gt;2, (C46-2) * 0.25, 0)</f>
        <v/>
      </c>
      <c r="K46" s="12">
        <f>IF(D46&gt;1, (D46-1) * 0.25, 0)</f>
        <v/>
      </c>
      <c r="L46" s="12">
        <f>E46</f>
        <v/>
      </c>
      <c r="M46" s="12">
        <f>F46</f>
        <v/>
      </c>
      <c r="N46" s="12">
        <f>G46*1.5</f>
        <v/>
      </c>
      <c r="O46" s="12">
        <f>H46*0.125</f>
        <v/>
      </c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4">
      <c r="A47" s="137" t="n"/>
      <c r="B47" s="138" t="inlineStr">
        <is>
          <t>المجموع</t>
        </is>
      </c>
      <c r="C47" s="128" t="n"/>
      <c r="D47" s="128" t="n"/>
      <c r="E47" s="128" t="n"/>
      <c r="F47" s="128" t="n"/>
      <c r="G47" s="128" t="n"/>
      <c r="H47" s="129" t="n"/>
      <c r="I47" s="18">
        <f>IF(AND(I46 = ""), "", (SUM(I46) / (COUNT(I46) * 10)) * 100)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8.75" customHeight="1" s="54">
      <c r="A48" s="139" t="n"/>
      <c r="B48" s="140" t="inlineStr">
        <is>
          <t>التقدير</t>
        </is>
      </c>
      <c r="C48" s="105" t="n"/>
      <c r="D48" s="105" t="n"/>
      <c r="E48" s="105" t="n"/>
      <c r="F48" s="105" t="n"/>
      <c r="G48" s="105" t="n"/>
      <c r="H48" s="104" t="n"/>
      <c r="I48" s="10">
        <f>IF(I47 = "", "", IF(I47 &gt;= 90, "ممتاز", IF(I47 &gt;= 80, "جيدجدا", IF(I47 &gt;= 70, "جيد", "راسب"))))</f>
        <v/>
      </c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4.5" customHeight="1" s="54">
      <c r="A49" s="27" t="n"/>
      <c r="B49" s="23" t="n"/>
      <c r="C49" s="23" t="n"/>
      <c r="D49" s="23" t="n"/>
      <c r="E49" s="23" t="n"/>
      <c r="F49" s="23" t="n"/>
      <c r="G49" s="23" t="n"/>
      <c r="H49" s="23" t="n"/>
      <c r="I49" s="24" t="n"/>
      <c r="J49" s="11" t="n"/>
      <c r="K49" s="12" t="n"/>
      <c r="L49" s="12" t="n"/>
      <c r="M49" s="12" t="n"/>
      <c r="N49" s="12" t="n"/>
      <c r="O49" s="1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4">
      <c r="A50" s="141" t="n">
        <v>9</v>
      </c>
      <c r="B50" s="4" t="n">
        <v>1</v>
      </c>
      <c r="C50" s="9" t="n"/>
      <c r="D50" s="9" t="n"/>
      <c r="E50" s="9" t="n"/>
      <c r="F50" s="9" t="n"/>
      <c r="G50" s="9" t="n"/>
      <c r="H50" s="9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4">
      <c r="A51" s="142" t="n"/>
      <c r="B51" s="138" t="inlineStr">
        <is>
          <t>المجموع</t>
        </is>
      </c>
      <c r="C51" s="128" t="n"/>
      <c r="D51" s="128" t="n"/>
      <c r="E51" s="128" t="n"/>
      <c r="F51" s="128" t="n"/>
      <c r="G51" s="128" t="n"/>
      <c r="H51" s="129" t="n"/>
      <c r="I51" s="18">
        <f>IF(AND(I50 = ""), "", (SUM(I50) / (COUNT(I50) * 10)) * 100)</f>
        <v/>
      </c>
      <c r="J51" s="19" t="n"/>
      <c r="K51" s="19" t="n"/>
      <c r="L51" s="19" t="n"/>
      <c r="M51" s="19" t="n"/>
      <c r="N51" s="19" t="n"/>
      <c r="O51" s="19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4">
      <c r="A52" s="122" t="n"/>
      <c r="B52" s="140" t="inlineStr">
        <is>
          <t>التقدير</t>
        </is>
      </c>
      <c r="C52" s="105" t="n"/>
      <c r="D52" s="105" t="n"/>
      <c r="E52" s="105" t="n"/>
      <c r="F52" s="105" t="n"/>
      <c r="G52" s="105" t="n"/>
      <c r="H52" s="104" t="n"/>
      <c r="I52" s="10">
        <f>IF(I51 = "", "", IF(I51 &gt;= 90, "ممتاز", IF(I51 &gt;= 80, "جيدجدا", IF(I51 &gt;= 70, "جيد", "راسب"))))</f>
        <v/>
      </c>
      <c r="J52" s="19" t="n"/>
      <c r="K52" s="19" t="n"/>
      <c r="L52" s="19" t="n"/>
      <c r="M52" s="19" t="n"/>
      <c r="N52" s="19" t="n"/>
      <c r="O52" s="19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4">
      <c r="A53" s="27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9" t="n"/>
      <c r="K53" s="19" t="n"/>
      <c r="L53" s="19" t="n"/>
      <c r="M53" s="19" t="n"/>
      <c r="N53" s="19" t="n"/>
      <c r="O53" s="19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4">
      <c r="A54" s="141" t="n">
        <v>10</v>
      </c>
      <c r="B54" s="4" t="n">
        <v>1</v>
      </c>
      <c r="C54" s="9" t="n"/>
      <c r="D54" s="9" t="n"/>
      <c r="E54" s="9" t="n"/>
      <c r="F54" s="9" t="n"/>
      <c r="G54" s="9" t="n"/>
      <c r="H54" s="9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4">
      <c r="A55" s="142" t="n"/>
      <c r="B55" s="138" t="inlineStr">
        <is>
          <t>المجموع</t>
        </is>
      </c>
      <c r="C55" s="128" t="n"/>
      <c r="D55" s="128" t="n"/>
      <c r="E55" s="128" t="n"/>
      <c r="F55" s="128" t="n"/>
      <c r="G55" s="128" t="n"/>
      <c r="H55" s="129" t="n"/>
      <c r="I55" s="18">
        <f>IF(AND(I54 = ""), "", (SUM(I54) / (COUNT(I54) * 10)) * 100)</f>
        <v/>
      </c>
      <c r="J55" s="19" t="n"/>
      <c r="K55" s="19" t="n"/>
      <c r="L55" s="19" t="n"/>
      <c r="M55" s="19" t="n"/>
      <c r="N55" s="19" t="n"/>
      <c r="O55" s="19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4">
      <c r="A56" s="122" t="n"/>
      <c r="B56" s="140" t="inlineStr">
        <is>
          <t>التقدير</t>
        </is>
      </c>
      <c r="C56" s="105" t="n"/>
      <c r="D56" s="105" t="n"/>
      <c r="E56" s="105" t="n"/>
      <c r="F56" s="105" t="n"/>
      <c r="G56" s="105" t="n"/>
      <c r="H56" s="104" t="n"/>
      <c r="I56" s="10">
        <f>IF(I55 = "", "", IF(I55 &gt;= 90, "ممتاز", IF(I55 &gt;= 80, "جيدجدا", IF(I55 &gt;= 70, "جيد", "راسب"))))</f>
        <v/>
      </c>
      <c r="J56" s="19" t="n"/>
      <c r="K56" s="19" t="n"/>
      <c r="L56" s="19" t="n"/>
      <c r="M56" s="19" t="n"/>
      <c r="N56" s="19" t="n"/>
      <c r="O56" s="19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4.5" customHeight="1" s="54">
      <c r="A57" s="27" t="n"/>
      <c r="B57" s="23" t="n"/>
      <c r="C57" s="23" t="n"/>
      <c r="D57" s="23" t="n"/>
      <c r="E57" s="23" t="n"/>
      <c r="F57" s="23" t="n"/>
      <c r="G57" s="23" t="n"/>
      <c r="H57" s="23" t="n"/>
      <c r="I57" s="24" t="n"/>
      <c r="J57" s="19" t="n"/>
      <c r="K57" s="19" t="n"/>
      <c r="L57" s="19" t="n"/>
      <c r="M57" s="19" t="n"/>
      <c r="N57" s="19" t="n"/>
      <c r="O57" s="19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8.75" customHeight="1" s="54">
      <c r="A58" s="141" t="n">
        <v>11</v>
      </c>
      <c r="B58" s="4" t="n">
        <v>1</v>
      </c>
      <c r="C58" s="9" t="n"/>
      <c r="D58" s="9" t="n"/>
      <c r="E58" s="9" t="n"/>
      <c r="F58" s="9" t="n"/>
      <c r="G58" s="9" t="n"/>
      <c r="H58" s="9" t="n"/>
      <c r="I58" s="10">
        <f>IF(AND(COUNT(C58)&gt;0, COUNT(D58)&gt;0, COUNT(E58)&gt;0, COUNT(F58)&gt;0, COUNT(G58)&gt;0, COUNT(H58)&gt;0), 10 - SUM(J58:O58), "")</f>
        <v/>
      </c>
      <c r="J58" s="11">
        <f>IF(C58&gt;2, (C58-2) * 0.25, 0)</f>
        <v/>
      </c>
      <c r="K58" s="12">
        <f>IF(D58&gt;1, (D58-1) * 0.25, 0)</f>
        <v/>
      </c>
      <c r="L58" s="12">
        <f>E58</f>
        <v/>
      </c>
      <c r="M58" s="12">
        <f>F58</f>
        <v/>
      </c>
      <c r="N58" s="12">
        <f>G58*1.5</f>
        <v/>
      </c>
      <c r="O58" s="12">
        <f>H58*0.125</f>
        <v/>
      </c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4">
      <c r="A59" s="142" t="n"/>
      <c r="B59" s="138" t="inlineStr">
        <is>
          <t>المجموع</t>
        </is>
      </c>
      <c r="C59" s="128" t="n"/>
      <c r="D59" s="128" t="n"/>
      <c r="E59" s="128" t="n"/>
      <c r="F59" s="128" t="n"/>
      <c r="G59" s="128" t="n"/>
      <c r="H59" s="129" t="n"/>
      <c r="I59" s="18">
        <f>IF(AND(I58 = ""), "", (SUM(I58) / (COUNT(I58) * 10)) * 100)</f>
        <v/>
      </c>
      <c r="J59" s="19" t="n"/>
      <c r="K59" s="19" t="n"/>
      <c r="L59" s="19" t="n"/>
      <c r="M59" s="19" t="n"/>
      <c r="N59" s="19" t="n"/>
      <c r="O59" s="19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4">
      <c r="A60" s="122" t="n"/>
      <c r="B60" s="140" t="inlineStr">
        <is>
          <t>التقدير</t>
        </is>
      </c>
      <c r="C60" s="105" t="n"/>
      <c r="D60" s="105" t="n"/>
      <c r="E60" s="105" t="n"/>
      <c r="F60" s="105" t="n"/>
      <c r="G60" s="105" t="n"/>
      <c r="H60" s="104" t="n"/>
      <c r="I60" s="10">
        <f>IF(I59 = "", "", IF(I59 &gt;= 90, "ممتاز", IF(I59 &gt;= 80, "جيدجدا", IF(I59 &gt;= 70, "جيد", "راسب"))))</f>
        <v/>
      </c>
      <c r="J60" s="19" t="n"/>
      <c r="K60" s="19" t="n"/>
      <c r="L60" s="19" t="n"/>
      <c r="M60" s="19" t="n"/>
      <c r="N60" s="19" t="n"/>
      <c r="O60" s="19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4.5" customHeight="1" s="54">
      <c r="A61" s="27" t="n"/>
      <c r="B61" s="23" t="n"/>
      <c r="C61" s="23" t="n"/>
      <c r="D61" s="23" t="n"/>
      <c r="E61" s="23" t="n"/>
      <c r="F61" s="23" t="n"/>
      <c r="G61" s="23" t="n"/>
      <c r="H61" s="23" t="n"/>
      <c r="I61" s="24" t="n"/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4">
      <c r="A62" s="141" t="n">
        <v>12</v>
      </c>
      <c r="B62" s="4" t="n">
        <v>1</v>
      </c>
      <c r="C62" s="9" t="n"/>
      <c r="D62" s="9" t="n"/>
      <c r="E62" s="9" t="n"/>
      <c r="F62" s="9" t="n"/>
      <c r="G62" s="9" t="n"/>
      <c r="H62" s="9" t="n"/>
      <c r="I62" s="10">
        <f>IF(AND(COUNT(C62)&gt;0, COUNT(D62)&gt;0, COUNT(E62)&gt;0, COUNT(F62)&gt;0, COUNT(G62)&gt;0, COUNT(H62)&gt;0), 10 - SUM(J62:O62), "")</f>
        <v/>
      </c>
      <c r="J62" s="11">
        <f>IF(C62&gt;2, (C62-2) * 0.25, 0)</f>
        <v/>
      </c>
      <c r="K62" s="12">
        <f>IF(D62&gt;1, (D62-1) * 0.25, 0)</f>
        <v/>
      </c>
      <c r="L62" s="12">
        <f>E62</f>
        <v/>
      </c>
      <c r="M62" s="12">
        <f>F62</f>
        <v/>
      </c>
      <c r="N62" s="12">
        <f>G62*1.5</f>
        <v/>
      </c>
      <c r="O62" s="12">
        <f>H62*0.125</f>
        <v/>
      </c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8.75" customHeight="1" s="54">
      <c r="A63" s="142" t="n"/>
      <c r="B63" s="138" t="inlineStr">
        <is>
          <t>المجموع</t>
        </is>
      </c>
      <c r="C63" s="128" t="n"/>
      <c r="D63" s="128" t="n"/>
      <c r="E63" s="128" t="n"/>
      <c r="F63" s="128" t="n"/>
      <c r="G63" s="128" t="n"/>
      <c r="H63" s="129" t="n"/>
      <c r="I63" s="18">
        <f>IF(AND(I62 = ""), "", (SUM(I62) / (COUNT(I62) * 10)) * 100)</f>
        <v/>
      </c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4">
      <c r="A64" s="122" t="n"/>
      <c r="B64" s="140" t="inlineStr">
        <is>
          <t>التقدير</t>
        </is>
      </c>
      <c r="C64" s="105" t="n"/>
      <c r="D64" s="105" t="n"/>
      <c r="E64" s="105" t="n"/>
      <c r="F64" s="105" t="n"/>
      <c r="G64" s="105" t="n"/>
      <c r="H64" s="104" t="n"/>
      <c r="I64" s="10">
        <f>IF(I63 = "", "", IF(I63 &gt;= 90, "ممتاز", IF(I63 &gt;= 80, "جيدجدا", IF(I63 &gt;= 70, "جيد", "راسب"))))</f>
        <v/>
      </c>
      <c r="J64" s="19" t="n"/>
      <c r="K64" s="19" t="n"/>
      <c r="L64" s="19" t="n"/>
      <c r="M64" s="19" t="n"/>
      <c r="N64" s="19" t="n"/>
      <c r="O64" s="19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4.5" customHeight="1" s="54">
      <c r="A65" s="27" t="n"/>
      <c r="B65" s="23" t="n"/>
      <c r="C65" s="23" t="n"/>
      <c r="D65" s="23" t="n"/>
      <c r="E65" s="23" t="n"/>
      <c r="F65" s="23" t="n"/>
      <c r="G65" s="23" t="n"/>
      <c r="H65" s="23" t="n"/>
      <c r="I65" s="24" t="n"/>
      <c r="J65" s="19" t="n"/>
      <c r="K65" s="19" t="n"/>
      <c r="L65" s="19" t="n"/>
      <c r="M65" s="19" t="n"/>
      <c r="N65" s="19" t="n"/>
      <c r="O65" s="19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4">
      <c r="A66" s="141" t="n">
        <v>13</v>
      </c>
      <c r="B66" s="4" t="n">
        <v>1</v>
      </c>
      <c r="C66" s="9" t="n"/>
      <c r="D66" s="9" t="n"/>
      <c r="E66" s="9" t="n"/>
      <c r="F66" s="9" t="n"/>
      <c r="G66" s="9" t="n"/>
      <c r="H66" s="9" t="n"/>
      <c r="I66" s="10">
        <f>IF(AND(COUNT(C66)&gt;0, COUNT(D66)&gt;0, COUNT(E66)&gt;0, COUNT(F66)&gt;0, COUNT(G66)&gt;0, COUNT(H66)&gt;0), 10 - SUM(J66:O66), "")</f>
        <v/>
      </c>
      <c r="J66" s="11">
        <f>IF(C66&gt;2, (C66-2) * 0.25, 0)</f>
        <v/>
      </c>
      <c r="K66" s="12">
        <f>IF(D66&gt;1, (D66-1) * 0.25, 0)</f>
        <v/>
      </c>
      <c r="L66" s="12">
        <f>E66</f>
        <v/>
      </c>
      <c r="M66" s="12">
        <f>F66</f>
        <v/>
      </c>
      <c r="N66" s="12">
        <f>G66*1.5</f>
        <v/>
      </c>
      <c r="O66" s="12">
        <f>H66*0.125</f>
        <v/>
      </c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4">
      <c r="A67" s="142" t="n"/>
      <c r="B67" s="138" t="inlineStr">
        <is>
          <t>المجموع</t>
        </is>
      </c>
      <c r="C67" s="128" t="n"/>
      <c r="D67" s="128" t="n"/>
      <c r="E67" s="128" t="n"/>
      <c r="F67" s="128" t="n"/>
      <c r="G67" s="128" t="n"/>
      <c r="H67" s="129" t="n"/>
      <c r="I67" s="18">
        <f>IF(AND(I66 = ""), "", (SUM(I66) / (COUNT(I66) * 10)) * 100)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8.75" customHeight="1" s="54">
      <c r="A68" s="122" t="n"/>
      <c r="B68" s="140" t="inlineStr">
        <is>
          <t>التقدير</t>
        </is>
      </c>
      <c r="C68" s="105" t="n"/>
      <c r="D68" s="105" t="n"/>
      <c r="E68" s="105" t="n"/>
      <c r="F68" s="105" t="n"/>
      <c r="G68" s="105" t="n"/>
      <c r="H68" s="104" t="n"/>
      <c r="I68" s="10">
        <f>IF(I67 = "", "", IF(I67 &gt;= 90, "ممتاز", IF(I67 &gt;= 80, "جيدجدا", IF(I67 &gt;= 70, "جيد", "راسب"))))</f>
        <v/>
      </c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4.5" customHeight="1" s="54">
      <c r="A69" s="27" t="n"/>
      <c r="B69" s="23" t="n"/>
      <c r="C69" s="23" t="n"/>
      <c r="D69" s="23" t="n"/>
      <c r="E69" s="23" t="n"/>
      <c r="F69" s="23" t="n"/>
      <c r="G69" s="23" t="n"/>
      <c r="H69" s="23" t="n"/>
      <c r="I69" s="24" t="n"/>
      <c r="J69" s="19" t="n"/>
      <c r="K69" s="19" t="n"/>
      <c r="L69" s="19" t="n"/>
      <c r="M69" s="19" t="n"/>
      <c r="N69" s="19" t="n"/>
      <c r="O69" s="19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4">
      <c r="A70" s="141" t="n">
        <v>14</v>
      </c>
      <c r="B70" s="4" t="n">
        <v>1</v>
      </c>
      <c r="C70" s="9" t="n"/>
      <c r="D70" s="9" t="n"/>
      <c r="E70" s="9" t="n"/>
      <c r="F70" s="9" t="n"/>
      <c r="G70" s="9" t="n"/>
      <c r="H70" s="9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4">
      <c r="A71" s="142" t="n"/>
      <c r="B71" s="138" t="inlineStr">
        <is>
          <t>المجموع</t>
        </is>
      </c>
      <c r="C71" s="128" t="n"/>
      <c r="D71" s="128" t="n"/>
      <c r="E71" s="128" t="n"/>
      <c r="F71" s="128" t="n"/>
      <c r="G71" s="128" t="n"/>
      <c r="H71" s="129" t="n"/>
      <c r="I71" s="18">
        <f>IF(AND(I70 = ""), "", (SUM(I70) / (COUNT(I70)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4">
      <c r="A72" s="122" t="n"/>
      <c r="B72" s="140" t="inlineStr">
        <is>
          <t>التقدير</t>
        </is>
      </c>
      <c r="C72" s="105" t="n"/>
      <c r="D72" s="105" t="n"/>
      <c r="E72" s="105" t="n"/>
      <c r="F72" s="105" t="n"/>
      <c r="G72" s="105" t="n"/>
      <c r="H72" s="104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4">
      <c r="A73" s="27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4">
      <c r="A74" s="141" t="n">
        <v>15</v>
      </c>
      <c r="B74" s="4" t="n">
        <v>1</v>
      </c>
      <c r="C74" s="9" t="n"/>
      <c r="D74" s="9" t="n"/>
      <c r="E74" s="9" t="n"/>
      <c r="F74" s="9" t="n"/>
      <c r="G74" s="9" t="n"/>
      <c r="H74" s="9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4">
      <c r="A75" s="142" t="n"/>
      <c r="B75" s="138" t="inlineStr">
        <is>
          <t>المجموع</t>
        </is>
      </c>
      <c r="C75" s="128" t="n"/>
      <c r="D75" s="128" t="n"/>
      <c r="E75" s="128" t="n"/>
      <c r="F75" s="128" t="n"/>
      <c r="G75" s="128" t="n"/>
      <c r="H75" s="129" t="n"/>
      <c r="I75" s="18">
        <f>IF(AND(I74 = ""), "", (SUM(I74) / (COUNT(I74) * 10)) * 100)</f>
        <v/>
      </c>
      <c r="J75" s="19" t="n"/>
      <c r="K75" s="19" t="n"/>
      <c r="L75" s="19" t="n"/>
      <c r="M75" s="19" t="n"/>
      <c r="N75" s="19" t="n"/>
      <c r="O75" s="19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4">
      <c r="A76" s="122" t="n"/>
      <c r="B76" s="140" t="inlineStr">
        <is>
          <t>التقدير</t>
        </is>
      </c>
      <c r="C76" s="105" t="n"/>
      <c r="D76" s="105" t="n"/>
      <c r="E76" s="105" t="n"/>
      <c r="F76" s="105" t="n"/>
      <c r="G76" s="105" t="n"/>
      <c r="H76" s="104" t="n"/>
      <c r="I76" s="10">
        <f>IF(I75 = "", "", IF(I75 &gt;= 90, "ممتاز", IF(I75 &gt;= 80, "جيدجدا", IF(I75 &gt;= 70, "جيد", "راسب"))))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4.5" customHeight="1" s="54">
      <c r="A77" s="27" t="n"/>
      <c r="B77" s="23" t="n"/>
      <c r="C77" s="23" t="n"/>
      <c r="D77" s="23" t="n"/>
      <c r="E77" s="23" t="n"/>
      <c r="F77" s="23" t="n"/>
      <c r="G77" s="23" t="n"/>
      <c r="H77" s="23" t="n"/>
      <c r="I77" s="24" t="n"/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8.75" customHeight="1" s="54">
      <c r="A78" s="141" t="n">
        <v>16</v>
      </c>
      <c r="B78" s="4" t="n">
        <v>1</v>
      </c>
      <c r="C78" s="9" t="n"/>
      <c r="D78" s="9" t="n"/>
      <c r="E78" s="9" t="n"/>
      <c r="F78" s="9" t="n"/>
      <c r="G78" s="9" t="n"/>
      <c r="H78" s="9" t="n"/>
      <c r="I78" s="10">
        <f>IF(AND(COUNT(C78)&gt;0, COUNT(D78)&gt;0, COUNT(E78)&gt;0, COUNT(F78)&gt;0, COUNT(G78)&gt;0, COUNT(H78)&gt;0), 10 - SUM(J78:O78), "")</f>
        <v/>
      </c>
      <c r="J78" s="11">
        <f>IF(C78&gt;2, (C78-2) * 0.25, 0)</f>
        <v/>
      </c>
      <c r="K78" s="12">
        <f>IF(D78&gt;1, (D78-1) * 0.25, 0)</f>
        <v/>
      </c>
      <c r="L78" s="12">
        <f>E78</f>
        <v/>
      </c>
      <c r="M78" s="12">
        <f>F78</f>
        <v/>
      </c>
      <c r="N78" s="12">
        <f>G78*1.5</f>
        <v/>
      </c>
      <c r="O78" s="12">
        <f>H78*0.125</f>
        <v/>
      </c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4">
      <c r="A79" s="142" t="n"/>
      <c r="B79" s="138" t="inlineStr">
        <is>
          <t>المجموع</t>
        </is>
      </c>
      <c r="C79" s="128" t="n"/>
      <c r="D79" s="128" t="n"/>
      <c r="E79" s="128" t="n"/>
      <c r="F79" s="128" t="n"/>
      <c r="G79" s="128" t="n"/>
      <c r="H79" s="129" t="n"/>
      <c r="I79" s="18">
        <f>IF(AND(I78 = ""), "", (SUM(I78) / (COUNT(I78) * 10)) * 100)</f>
        <v/>
      </c>
      <c r="J79" s="19" t="n"/>
      <c r="K79" s="19" t="n"/>
      <c r="L79" s="19" t="n"/>
      <c r="M79" s="19" t="n"/>
      <c r="N79" s="19" t="n"/>
      <c r="O79" s="19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4">
      <c r="A80" s="122" t="n"/>
      <c r="B80" s="140" t="inlineStr">
        <is>
          <t>التقدير</t>
        </is>
      </c>
      <c r="C80" s="105" t="n"/>
      <c r="D80" s="105" t="n"/>
      <c r="E80" s="105" t="n"/>
      <c r="F80" s="105" t="n"/>
      <c r="G80" s="105" t="n"/>
      <c r="H80" s="104" t="n"/>
      <c r="I80" s="10">
        <f>IF(I79 = "", "", IF(I79 &gt;= 90, "ممتاز", IF(I79 &gt;= 80, "جيدجدا", IF(I79 &gt;= 70, "جيد", "راسب"))))</f>
        <v/>
      </c>
      <c r="J80" s="19" t="n"/>
      <c r="K80" s="19" t="n"/>
      <c r="L80" s="19" t="n"/>
      <c r="M80" s="19" t="n"/>
      <c r="N80" s="19" t="n"/>
      <c r="O80" s="19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4.5" customHeight="1" s="54">
      <c r="A81" s="27" t="n"/>
      <c r="B81" s="23" t="n"/>
      <c r="C81" s="23" t="n"/>
      <c r="D81" s="23" t="n"/>
      <c r="E81" s="23" t="n"/>
      <c r="F81" s="23" t="n"/>
      <c r="G81" s="23" t="n"/>
      <c r="H81" s="23" t="n"/>
      <c r="I81" s="24" t="n"/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4">
      <c r="A82" s="141" t="n">
        <v>17</v>
      </c>
      <c r="B82" s="4" t="n">
        <v>1</v>
      </c>
      <c r="C82" s="9" t="n"/>
      <c r="D82" s="9" t="n"/>
      <c r="E82" s="9" t="n"/>
      <c r="F82" s="9" t="n"/>
      <c r="G82" s="9" t="n"/>
      <c r="H82" s="9" t="n"/>
      <c r="I82" s="10">
        <f>IF(AND(COUNT(C82)&gt;0, COUNT(D82)&gt;0, COUNT(E82)&gt;0, COUNT(F82)&gt;0, COUNT(G82)&gt;0, COUNT(H82)&gt;0), 10 - SUM(J82:O82), "")</f>
        <v/>
      </c>
      <c r="J82" s="11">
        <f>IF(C82&gt;2, (C82-2) * 0.25, 0)</f>
        <v/>
      </c>
      <c r="K82" s="12">
        <f>IF(D82&gt;1, (D82-1) * 0.25, 0)</f>
        <v/>
      </c>
      <c r="L82" s="12">
        <f>E82</f>
        <v/>
      </c>
      <c r="M82" s="12">
        <f>F82</f>
        <v/>
      </c>
      <c r="N82" s="12">
        <f>G82*1.5</f>
        <v/>
      </c>
      <c r="O82" s="12">
        <f>H82*0.125</f>
        <v/>
      </c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8.75" customHeight="1" s="54">
      <c r="A83" s="142" t="n"/>
      <c r="B83" s="138" t="inlineStr">
        <is>
          <t>المجموع</t>
        </is>
      </c>
      <c r="C83" s="128" t="n"/>
      <c r="D83" s="128" t="n"/>
      <c r="E83" s="128" t="n"/>
      <c r="F83" s="128" t="n"/>
      <c r="G83" s="128" t="n"/>
      <c r="H83" s="129" t="n"/>
      <c r="I83" s="18">
        <f>IF(AND(I82 = ""), "", (SUM(I82) / (COUNT(I82) * 10)) * 100)</f>
        <v/>
      </c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4">
      <c r="A84" s="122" t="n"/>
      <c r="B84" s="140" t="inlineStr">
        <is>
          <t>التقدير</t>
        </is>
      </c>
      <c r="C84" s="105" t="n"/>
      <c r="D84" s="105" t="n"/>
      <c r="E84" s="105" t="n"/>
      <c r="F84" s="105" t="n"/>
      <c r="G84" s="105" t="n"/>
      <c r="H84" s="104" t="n"/>
      <c r="I84" s="10">
        <f>IF(I83 = "", "", IF(I83 &gt;= 90, "ممتاز", IF(I83 &gt;= 80, "جيدجدا", IF(I83 &gt;= 70, "جيد", "راسب"))))</f>
        <v/>
      </c>
      <c r="J84" s="19" t="n"/>
      <c r="K84" s="19" t="n"/>
      <c r="L84" s="19" t="n"/>
      <c r="M84" s="19" t="n"/>
      <c r="N84" s="19" t="n"/>
      <c r="O84" s="19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4.5" customHeight="1" s="54">
      <c r="A85" s="27" t="n"/>
      <c r="B85" s="23" t="n"/>
      <c r="C85" s="23" t="n"/>
      <c r="D85" s="23" t="n"/>
      <c r="E85" s="23" t="n"/>
      <c r="F85" s="23" t="n"/>
      <c r="G85" s="23" t="n"/>
      <c r="H85" s="23" t="n"/>
      <c r="I85" s="24" t="n"/>
      <c r="J85" s="19" t="n"/>
      <c r="K85" s="19" t="n"/>
      <c r="L85" s="19" t="n"/>
      <c r="M85" s="19" t="n"/>
      <c r="N85" s="19" t="n"/>
      <c r="O85" s="19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4">
      <c r="A86" s="141" t="n">
        <v>18</v>
      </c>
      <c r="B86" s="4" t="n">
        <v>1</v>
      </c>
      <c r="C86" s="9" t="n"/>
      <c r="D86" s="9" t="n"/>
      <c r="E86" s="9" t="n"/>
      <c r="F86" s="9" t="n"/>
      <c r="G86" s="9" t="n"/>
      <c r="H86" s="9" t="n"/>
      <c r="I86" s="10">
        <f>IF(AND(COUNT(C86)&gt;0, COUNT(D86)&gt;0, COUNT(E86)&gt;0, COUNT(F86)&gt;0, COUNT(G86)&gt;0, COUNT(H86)&gt;0), 10 - SUM(J86:O86), "")</f>
        <v/>
      </c>
      <c r="J86" s="11">
        <f>IF(C86&gt;2, (C86-2) * 0.25, 0)</f>
        <v/>
      </c>
      <c r="K86" s="12">
        <f>IF(D86&gt;1, (D86-1) * 0.25, 0)</f>
        <v/>
      </c>
      <c r="L86" s="12">
        <f>E86</f>
        <v/>
      </c>
      <c r="M86" s="12">
        <f>F86</f>
        <v/>
      </c>
      <c r="N86" s="12">
        <f>G86*1.5</f>
        <v/>
      </c>
      <c r="O86" s="12">
        <f>H86*0.125</f>
        <v/>
      </c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4">
      <c r="A87" s="142" t="n"/>
      <c r="B87" s="138" t="inlineStr">
        <is>
          <t>المجموع</t>
        </is>
      </c>
      <c r="C87" s="128" t="n"/>
      <c r="D87" s="128" t="n"/>
      <c r="E87" s="128" t="n"/>
      <c r="F87" s="128" t="n"/>
      <c r="G87" s="128" t="n"/>
      <c r="H87" s="129" t="n"/>
      <c r="I87" s="18">
        <f>IF(AND(I86 = ""), "", (SUM(I86) / (COUNT(I86) * 10)) * 100)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8.75" customHeight="1" s="54">
      <c r="A88" s="122" t="n"/>
      <c r="B88" s="140" t="inlineStr">
        <is>
          <t>التقدير</t>
        </is>
      </c>
      <c r="C88" s="105" t="n"/>
      <c r="D88" s="105" t="n"/>
      <c r="E88" s="105" t="n"/>
      <c r="F88" s="105" t="n"/>
      <c r="G88" s="105" t="n"/>
      <c r="H88" s="104" t="n"/>
      <c r="I88" s="10">
        <f>IF(I87 = "", "", IF(I87 &gt;= 90, "ممتاز", IF(I87 &gt;= 80, "جيدجدا", IF(I87 &gt;= 70, "جيد", "راسب"))))</f>
        <v/>
      </c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4.5" customHeight="1" s="54">
      <c r="A89" s="27" t="n"/>
      <c r="B89" s="23" t="n"/>
      <c r="C89" s="23" t="n"/>
      <c r="D89" s="23" t="n"/>
      <c r="E89" s="23" t="n"/>
      <c r="F89" s="23" t="n"/>
      <c r="G89" s="23" t="n"/>
      <c r="H89" s="23" t="n"/>
      <c r="I89" s="24" t="n"/>
      <c r="J89" s="19" t="n"/>
      <c r="K89" s="19" t="n"/>
      <c r="L89" s="19" t="n"/>
      <c r="M89" s="19" t="n"/>
      <c r="N89" s="19" t="n"/>
      <c r="O89" s="19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4">
      <c r="A90" s="141" t="n">
        <v>19</v>
      </c>
      <c r="B90" s="4" t="n">
        <v>1</v>
      </c>
      <c r="C90" s="9" t="n"/>
      <c r="D90" s="9" t="n"/>
      <c r="E90" s="9" t="n"/>
      <c r="F90" s="9" t="n"/>
      <c r="G90" s="9" t="n"/>
      <c r="H90" s="9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4">
      <c r="A91" s="142" t="n"/>
      <c r="B91" s="138" t="inlineStr">
        <is>
          <t>المجموع</t>
        </is>
      </c>
      <c r="C91" s="128" t="n"/>
      <c r="D91" s="128" t="n"/>
      <c r="E91" s="128" t="n"/>
      <c r="F91" s="128" t="n"/>
      <c r="G91" s="128" t="n"/>
      <c r="H91" s="129" t="n"/>
      <c r="I91" s="18">
        <f>IF(AND(I90 = ""), "", (SUM(I90) / (COUNT(I90)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4">
      <c r="A92" s="122" t="n"/>
      <c r="B92" s="140" t="inlineStr">
        <is>
          <t>التقدير</t>
        </is>
      </c>
      <c r="C92" s="105" t="n"/>
      <c r="D92" s="105" t="n"/>
      <c r="E92" s="105" t="n"/>
      <c r="F92" s="105" t="n"/>
      <c r="G92" s="105" t="n"/>
      <c r="H92" s="104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4">
      <c r="A93" s="29" t="n"/>
      <c r="B93" s="30" t="n"/>
      <c r="C93" s="30" t="n"/>
      <c r="D93" s="30" t="n"/>
      <c r="E93" s="30" t="n"/>
      <c r="F93" s="30" t="n"/>
      <c r="G93" s="30" t="n"/>
      <c r="H93" s="30" t="n"/>
      <c r="I93" s="31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4">
      <c r="A94" s="141" t="n">
        <v>20</v>
      </c>
      <c r="B94" s="4" t="n">
        <v>1</v>
      </c>
      <c r="C94" s="9" t="n"/>
      <c r="D94" s="9" t="n"/>
      <c r="E94" s="9" t="n"/>
      <c r="F94" s="9" t="n"/>
      <c r="G94" s="9" t="n"/>
      <c r="H94" s="9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4">
      <c r="A95" s="142" t="n"/>
      <c r="B95" s="138" t="inlineStr">
        <is>
          <t>المجموع</t>
        </is>
      </c>
      <c r="C95" s="128" t="n"/>
      <c r="D95" s="128" t="n"/>
      <c r="E95" s="128" t="n"/>
      <c r="F95" s="128" t="n"/>
      <c r="G95" s="128" t="n"/>
      <c r="H95" s="129" t="n"/>
      <c r="I95" s="18">
        <f>IF(AND(I94 = ""), "", (SUM(I94) / (COUNT(I94) * 10)) * 100)</f>
        <v/>
      </c>
      <c r="J95" s="19" t="n"/>
      <c r="K95" s="19" t="n"/>
      <c r="L95" s="19" t="n"/>
      <c r="M95" s="19" t="n"/>
      <c r="N95" s="19" t="n"/>
      <c r="O95" s="19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4">
      <c r="A96" s="122" t="n"/>
      <c r="B96" s="140" t="inlineStr">
        <is>
          <t>التقدير</t>
        </is>
      </c>
      <c r="C96" s="105" t="n"/>
      <c r="D96" s="105" t="n"/>
      <c r="E96" s="105" t="n"/>
      <c r="F96" s="105" t="n"/>
      <c r="G96" s="105" t="n"/>
      <c r="H96" s="104" t="n"/>
      <c r="I96" s="10">
        <f>IF(I95 = "", "", IF(I95 &gt;= 90, "ممتاز", IF(I95 &gt;= 80, "جيدجدا", IF(I95 &gt;= 70, "جيد", "راسب"))))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4.5" customHeight="1" s="54">
      <c r="A97" s="29" t="n"/>
      <c r="B97" s="30" t="n"/>
      <c r="C97" s="30" t="n"/>
      <c r="D97" s="30" t="n"/>
      <c r="E97" s="30" t="n"/>
      <c r="F97" s="30" t="n"/>
      <c r="G97" s="30" t="n"/>
      <c r="H97" s="30" t="n"/>
      <c r="I97" s="31" t="n"/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8.75" customHeight="1" s="54">
      <c r="A98" s="141" t="n">
        <v>21</v>
      </c>
      <c r="B98" s="4" t="n">
        <v>1</v>
      </c>
      <c r="C98" s="9" t="n"/>
      <c r="D98" s="9" t="n"/>
      <c r="E98" s="9" t="n"/>
      <c r="F98" s="9" t="n"/>
      <c r="G98" s="9" t="n"/>
      <c r="H98" s="9" t="n"/>
      <c r="I98" s="10">
        <f>IF(AND(COUNT(C98)&gt;0, COUNT(D98)&gt;0, COUNT(E98)&gt;0, COUNT(F98)&gt;0, COUNT(G98)&gt;0, COUNT(H98)&gt;0), 10 - SUM(J98:O98), "")</f>
        <v/>
      </c>
      <c r="J98" s="11">
        <f>IF(C98&gt;2, (C98-2) * 0.25, 0)</f>
        <v/>
      </c>
      <c r="K98" s="12">
        <f>IF(D98&gt;1, (D98-1) * 0.25, 0)</f>
        <v/>
      </c>
      <c r="L98" s="12">
        <f>E98</f>
        <v/>
      </c>
      <c r="M98" s="12">
        <f>F98</f>
        <v/>
      </c>
      <c r="N98" s="12">
        <f>G98*1.5</f>
        <v/>
      </c>
      <c r="O98" s="12">
        <f>H98*0.125</f>
        <v/>
      </c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4">
      <c r="A99" s="142" t="n"/>
      <c r="B99" s="138" t="inlineStr">
        <is>
          <t>المجموع</t>
        </is>
      </c>
      <c r="C99" s="128" t="n"/>
      <c r="D99" s="128" t="n"/>
      <c r="E99" s="128" t="n"/>
      <c r="F99" s="128" t="n"/>
      <c r="G99" s="128" t="n"/>
      <c r="H99" s="129" t="n"/>
      <c r="I99" s="18">
        <f>IF(AND(I98 = ""), "", (SUM(I98) / (COUNT(I98) * 10)) * 100)</f>
        <v/>
      </c>
      <c r="J99" s="19" t="n"/>
      <c r="K99" s="19" t="n"/>
      <c r="L99" s="19" t="n"/>
      <c r="M99" s="19" t="n"/>
      <c r="N99" s="19" t="n"/>
      <c r="O99" s="19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4">
      <c r="A100" s="122" t="n"/>
      <c r="B100" s="140" t="inlineStr">
        <is>
          <t>التقدير</t>
        </is>
      </c>
      <c r="C100" s="105" t="n"/>
      <c r="D100" s="105" t="n"/>
      <c r="E100" s="105" t="n"/>
      <c r="F100" s="105" t="n"/>
      <c r="G100" s="105" t="n"/>
      <c r="H100" s="104" t="n"/>
      <c r="I100" s="10">
        <f>IF(I99 = "", "", IF(I99 &gt;= 90, "ممتاز", IF(I99 &gt;= 80, "جيدجدا", IF(I99 &gt;= 70, "جيد", "راسب"))))</f>
        <v/>
      </c>
      <c r="J100" s="19" t="n"/>
      <c r="K100" s="19" t="n"/>
      <c r="L100" s="19" t="n"/>
      <c r="M100" s="19" t="n"/>
      <c r="N100" s="19" t="n"/>
      <c r="O100" s="19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4.5" customHeight="1" s="54">
      <c r="A101" s="29" t="n"/>
      <c r="B101" s="30" t="n"/>
      <c r="C101" s="30" t="n"/>
      <c r="D101" s="30" t="n"/>
      <c r="E101" s="30" t="n"/>
      <c r="F101" s="30" t="n"/>
      <c r="G101" s="30" t="n"/>
      <c r="H101" s="30" t="n"/>
      <c r="I101" s="31" t="n"/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4">
      <c r="A102" s="141" t="n">
        <v>22</v>
      </c>
      <c r="B102" s="4" t="n">
        <v>1</v>
      </c>
      <c r="C102" s="9" t="n"/>
      <c r="D102" s="9" t="n"/>
      <c r="E102" s="9" t="n"/>
      <c r="F102" s="9" t="n"/>
      <c r="G102" s="9" t="n"/>
      <c r="H102" s="9" t="n"/>
      <c r="I102" s="10">
        <f>IF(AND(COUNT(C102)&gt;0, COUNT(D102)&gt;0, COUNT(E102)&gt;0, COUNT(F102)&gt;0, COUNT(G102)&gt;0, COUNT(H102)&gt;0), 10 - SUM(J102:O102), "")</f>
        <v/>
      </c>
      <c r="J102" s="11">
        <f>IF(C102&gt;2, (C102-2) * 0.25, 0)</f>
        <v/>
      </c>
      <c r="K102" s="12">
        <f>IF(D102&gt;1, (D102-1) * 0.25, 0)</f>
        <v/>
      </c>
      <c r="L102" s="12">
        <f>E102</f>
        <v/>
      </c>
      <c r="M102" s="12">
        <f>F102</f>
        <v/>
      </c>
      <c r="N102" s="12">
        <f>G102*1.5</f>
        <v/>
      </c>
      <c r="O102" s="12">
        <f>H102*0.125</f>
        <v/>
      </c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8.75" customHeight="1" s="54">
      <c r="A103" s="142" t="n"/>
      <c r="B103" s="138" t="inlineStr">
        <is>
          <t>المجموع</t>
        </is>
      </c>
      <c r="C103" s="128" t="n"/>
      <c r="D103" s="128" t="n"/>
      <c r="E103" s="128" t="n"/>
      <c r="F103" s="128" t="n"/>
      <c r="G103" s="128" t="n"/>
      <c r="H103" s="129" t="n"/>
      <c r="I103" s="18">
        <f>IF(AND(I102 = ""), "", (SUM(I102) / (COUNT(I102) * 10)) * 100)</f>
        <v/>
      </c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4">
      <c r="A104" s="122" t="n"/>
      <c r="B104" s="140" t="inlineStr">
        <is>
          <t>التقدير</t>
        </is>
      </c>
      <c r="C104" s="105" t="n"/>
      <c r="D104" s="105" t="n"/>
      <c r="E104" s="105" t="n"/>
      <c r="F104" s="105" t="n"/>
      <c r="G104" s="105" t="n"/>
      <c r="H104" s="104" t="n"/>
      <c r="I104" s="10">
        <f>IF(I103 = "", "", IF(I103 &gt;= 90, "ممتاز", IF(I103 &gt;= 80, "جيدجدا", IF(I103 &gt;= 70, "جيد", "راسب"))))</f>
        <v/>
      </c>
      <c r="J104" s="19" t="n"/>
      <c r="K104" s="19" t="n"/>
      <c r="L104" s="19" t="n"/>
      <c r="M104" s="19" t="n"/>
      <c r="N104" s="19" t="n"/>
      <c r="O104" s="19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4.5" customHeight="1" s="54">
      <c r="A105" s="29" t="n"/>
      <c r="B105" s="30" t="n"/>
      <c r="C105" s="30" t="n"/>
      <c r="D105" s="30" t="n"/>
      <c r="E105" s="30" t="n"/>
      <c r="F105" s="30" t="n"/>
      <c r="G105" s="30" t="n"/>
      <c r="H105" s="30" t="n"/>
      <c r="I105" s="31" t="n"/>
      <c r="J105" s="19" t="n"/>
      <c r="K105" s="19" t="n"/>
      <c r="L105" s="19" t="n"/>
      <c r="M105" s="19" t="n"/>
      <c r="N105" s="19" t="n"/>
      <c r="O105" s="19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4">
      <c r="A106" s="141" t="n">
        <v>23</v>
      </c>
      <c r="B106" s="4" t="n">
        <v>1</v>
      </c>
      <c r="C106" s="9" t="n"/>
      <c r="D106" s="9" t="n"/>
      <c r="E106" s="9" t="n"/>
      <c r="F106" s="9" t="n"/>
      <c r="G106" s="9" t="n"/>
      <c r="H106" s="9" t="n"/>
      <c r="I106" s="10">
        <f>IF(AND(COUNT(C106)&gt;0, COUNT(D106)&gt;0, COUNT(E106)&gt;0, COUNT(F106)&gt;0, COUNT(G106)&gt;0, COUNT(H106)&gt;0), 10 - SUM(J106:O106), "")</f>
        <v/>
      </c>
      <c r="J106" s="11">
        <f>IF(C106&gt;2, (C106-2) * 0.25, 0)</f>
        <v/>
      </c>
      <c r="K106" s="12">
        <f>IF(D106&gt;1, (D106-1) * 0.25, 0)</f>
        <v/>
      </c>
      <c r="L106" s="12">
        <f>E106</f>
        <v/>
      </c>
      <c r="M106" s="12">
        <f>F106</f>
        <v/>
      </c>
      <c r="N106" s="12">
        <f>G106*1.5</f>
        <v/>
      </c>
      <c r="O106" s="12">
        <f>H106*0.125</f>
        <v/>
      </c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4">
      <c r="A107" s="142" t="n"/>
      <c r="B107" s="138" t="inlineStr">
        <is>
          <t>المجموع</t>
        </is>
      </c>
      <c r="C107" s="128" t="n"/>
      <c r="D107" s="128" t="n"/>
      <c r="E107" s="128" t="n"/>
      <c r="F107" s="128" t="n"/>
      <c r="G107" s="128" t="n"/>
      <c r="H107" s="129" t="n"/>
      <c r="I107" s="18">
        <f>IF(AND(I106 = ""), "", (SUM(I106) / (COUNT(I106) * 10)) * 100)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8.75" customHeight="1" s="54">
      <c r="A108" s="122" t="n"/>
      <c r="B108" s="140" t="inlineStr">
        <is>
          <t>التقدير</t>
        </is>
      </c>
      <c r="C108" s="105" t="n"/>
      <c r="D108" s="105" t="n"/>
      <c r="E108" s="105" t="n"/>
      <c r="F108" s="105" t="n"/>
      <c r="G108" s="105" t="n"/>
      <c r="H108" s="104" t="n"/>
      <c r="I108" s="10">
        <f>IF(I107 = "", "", IF(I107 &gt;= 90, "ممتاز", IF(I107 &gt;= 80, "جيدجدا", IF(I107 &gt;= 70, "جيد", "راسب"))))</f>
        <v/>
      </c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4.5" customHeight="1" s="54">
      <c r="A109" s="29" t="n"/>
      <c r="B109" s="30" t="n"/>
      <c r="C109" s="30" t="n"/>
      <c r="D109" s="30" t="n"/>
      <c r="E109" s="30" t="n"/>
      <c r="F109" s="30" t="n"/>
      <c r="G109" s="30" t="n"/>
      <c r="H109" s="30" t="n"/>
      <c r="I109" s="31" t="n"/>
      <c r="J109" s="19" t="n"/>
      <c r="K109" s="19" t="n"/>
      <c r="L109" s="19" t="n"/>
      <c r="M109" s="19" t="n"/>
      <c r="N109" s="19" t="n"/>
      <c r="O109" s="19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4">
      <c r="A110" s="141" t="n">
        <v>24</v>
      </c>
      <c r="B110" s="4" t="n">
        <v>1</v>
      </c>
      <c r="C110" s="9" t="n"/>
      <c r="D110" s="9" t="n"/>
      <c r="E110" s="9" t="n"/>
      <c r="F110" s="9" t="n"/>
      <c r="G110" s="9" t="n"/>
      <c r="H110" s="9" t="n"/>
      <c r="I110" s="10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4">
      <c r="A111" s="142" t="n"/>
      <c r="B111" s="138" t="inlineStr">
        <is>
          <t>المجموع</t>
        </is>
      </c>
      <c r="C111" s="128" t="n"/>
      <c r="D111" s="128" t="n"/>
      <c r="E111" s="128" t="n"/>
      <c r="F111" s="128" t="n"/>
      <c r="G111" s="128" t="n"/>
      <c r="H111" s="129" t="n"/>
      <c r="I111" s="18">
        <f>IF(AND(I110 = ""), "", (SUM(I110) / (COUNT(I110)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4">
      <c r="A112" s="122" t="n"/>
      <c r="B112" s="140" t="inlineStr">
        <is>
          <t>التقدير</t>
        </is>
      </c>
      <c r="C112" s="105" t="n"/>
      <c r="D112" s="105" t="n"/>
      <c r="E112" s="105" t="n"/>
      <c r="F112" s="105" t="n"/>
      <c r="G112" s="105" t="n"/>
      <c r="H112" s="104" t="n"/>
      <c r="I112" s="10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4.5" customHeight="1" s="54">
      <c r="A113" s="29" t="n"/>
      <c r="B113" s="30" t="n"/>
      <c r="C113" s="30" t="n"/>
      <c r="D113" s="30" t="n"/>
      <c r="E113" s="30" t="n"/>
      <c r="F113" s="30" t="n"/>
      <c r="G113" s="30" t="n"/>
      <c r="H113" s="30" t="n"/>
      <c r="I113" s="31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4">
      <c r="A114" s="141" t="n">
        <v>25</v>
      </c>
      <c r="B114" s="4" t="n">
        <v>1</v>
      </c>
      <c r="C114" s="9" t="n"/>
      <c r="D114" s="9" t="n"/>
      <c r="E114" s="9" t="n"/>
      <c r="F114" s="9" t="n"/>
      <c r="G114" s="9" t="n"/>
      <c r="H114" s="9" t="n"/>
      <c r="I114" s="10">
        <f>IF(AND(COUNT(C114)&gt;0, COUNT(D114)&gt;0, COUNT(E114)&gt;0, COUNT(F114)&gt;0, COUNT(G114)&gt;0, COUNT(H114)&gt;0), 10 - SUM(J114:O114), "")</f>
        <v/>
      </c>
      <c r="J114" s="11">
        <f>IF(C114&gt;2, (C114-2) * 0.25, 0)</f>
        <v/>
      </c>
      <c r="K114" s="12">
        <f>IF(D114&gt;1, (D114-1) * 0.25, 0)</f>
        <v/>
      </c>
      <c r="L114" s="12">
        <f>E114</f>
        <v/>
      </c>
      <c r="M114" s="12">
        <f>F114</f>
        <v/>
      </c>
      <c r="N114" s="12">
        <f>G114*1.5</f>
        <v/>
      </c>
      <c r="O114" s="12">
        <f>H114*0.125</f>
        <v/>
      </c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4">
      <c r="A115" s="142" t="n"/>
      <c r="B115" s="138" t="inlineStr">
        <is>
          <t>المجموع</t>
        </is>
      </c>
      <c r="C115" s="128" t="n"/>
      <c r="D115" s="128" t="n"/>
      <c r="E115" s="128" t="n"/>
      <c r="F115" s="128" t="n"/>
      <c r="G115" s="128" t="n"/>
      <c r="H115" s="129" t="n"/>
      <c r="I115" s="18">
        <f>IF(AND(I114 = ""), "", (SUM(I114) / (COUNT(I114) * 10)) * 100)</f>
        <v/>
      </c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4">
      <c r="A116" s="122" t="n"/>
      <c r="B116" s="140" t="inlineStr">
        <is>
          <t>التقدير</t>
        </is>
      </c>
      <c r="C116" s="105" t="n"/>
      <c r="D116" s="105" t="n"/>
      <c r="E116" s="105" t="n"/>
      <c r="F116" s="105" t="n"/>
      <c r="G116" s="105" t="n"/>
      <c r="H116" s="104" t="n"/>
      <c r="I116" s="10">
        <f>IF(I115 = "", "", IF(I115 &gt;= 90, "ممتاز", IF(I115 &gt;= 80, "جيدجدا", IF(I115 &gt;= 70, "جيد", "راسب"))))</f>
        <v/>
      </c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4.5" customHeight="1" s="54">
      <c r="A117" s="29" t="n"/>
      <c r="B117" s="30" t="n"/>
      <c r="C117" s="30" t="n"/>
      <c r="D117" s="30" t="n"/>
      <c r="E117" s="30" t="n"/>
      <c r="F117" s="30" t="n"/>
      <c r="G117" s="30" t="n"/>
      <c r="H117" s="30" t="n"/>
      <c r="I117" s="31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4">
      <c r="A118" s="141" t="n">
        <v>26</v>
      </c>
      <c r="B118" s="4" t="n">
        <v>1</v>
      </c>
      <c r="C118" s="9" t="n"/>
      <c r="D118" s="9" t="n"/>
      <c r="E118" s="9" t="n"/>
      <c r="F118" s="9" t="n"/>
      <c r="G118" s="9" t="n"/>
      <c r="H118" s="9" t="n"/>
      <c r="I118" s="10">
        <f>IF(AND(COUNT(C118)&gt;0, COUNT(D118)&gt;0, COUNT(E118)&gt;0, COUNT(F118)&gt;0, COUNT(G118)&gt;0, COUNT(H118)&gt;0), 10 - SUM(J118:O118), "")</f>
        <v/>
      </c>
      <c r="J118" s="11">
        <f>IF(C118&gt;2, (C118-2) * 0.25, 0)</f>
        <v/>
      </c>
      <c r="K118" s="12">
        <f>IF(D118&gt;1, (D118-1) * 0.25, 0)</f>
        <v/>
      </c>
      <c r="L118" s="12">
        <f>E118</f>
        <v/>
      </c>
      <c r="M118" s="12">
        <f>F118</f>
        <v/>
      </c>
      <c r="N118" s="12">
        <f>G118*1.5</f>
        <v/>
      </c>
      <c r="O118" s="12">
        <f>H118*0.125</f>
        <v/>
      </c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4">
      <c r="A119" s="142" t="n"/>
      <c r="B119" s="138" t="inlineStr">
        <is>
          <t>المجموع</t>
        </is>
      </c>
      <c r="C119" s="128" t="n"/>
      <c r="D119" s="128" t="n"/>
      <c r="E119" s="128" t="n"/>
      <c r="F119" s="128" t="n"/>
      <c r="G119" s="128" t="n"/>
      <c r="H119" s="129" t="n"/>
      <c r="I119" s="18">
        <f>IF(AND(I118 = ""), "", (SUM(I118) / (COUNT(I118) * 10)) * 100)</f>
        <v/>
      </c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4">
      <c r="A120" s="122" t="n"/>
      <c r="B120" s="140" t="inlineStr">
        <is>
          <t>التقدير</t>
        </is>
      </c>
      <c r="C120" s="105" t="n"/>
      <c r="D120" s="105" t="n"/>
      <c r="E120" s="105" t="n"/>
      <c r="F120" s="105" t="n"/>
      <c r="G120" s="105" t="n"/>
      <c r="H120" s="104" t="n"/>
      <c r="I120" s="10">
        <f>IF(I119 = "", "", IF(I119 &gt;= 90, "ممتاز", IF(I119 &gt;= 80, "جيدجدا", IF(I119 &gt;= 70, "جيد", "راسب"))))</f>
        <v/>
      </c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4.5" customHeight="1" s="54">
      <c r="A121" s="29" t="n"/>
      <c r="B121" s="30" t="n"/>
      <c r="C121" s="30" t="n"/>
      <c r="D121" s="30" t="n"/>
      <c r="E121" s="30" t="n"/>
      <c r="F121" s="30" t="n"/>
      <c r="G121" s="30" t="n"/>
      <c r="H121" s="30" t="n"/>
      <c r="I121" s="31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4">
      <c r="A122" s="141" t="n">
        <v>27</v>
      </c>
      <c r="B122" s="4" t="n">
        <v>1</v>
      </c>
      <c r="C122" s="9" t="n"/>
      <c r="D122" s="9" t="n"/>
      <c r="E122" s="9" t="n"/>
      <c r="F122" s="9" t="n"/>
      <c r="G122" s="9" t="n"/>
      <c r="H122" s="9" t="n"/>
      <c r="I122" s="10">
        <f>IF(AND(COUNT(C122)&gt;0, COUNT(D122)&gt;0, COUNT(E122)&gt;0, COUNT(F122)&gt;0, COUNT(G122)&gt;0, COUNT(H122)&gt;0), 10 - SUM(J122:O122), "")</f>
        <v/>
      </c>
      <c r="J122" s="11">
        <f>IF(C122&gt;2, (C122-2) * 0.25, 0)</f>
        <v/>
      </c>
      <c r="K122" s="12">
        <f>IF(D122&gt;1, (D122-1) * 0.25, 0)</f>
        <v/>
      </c>
      <c r="L122" s="12">
        <f>E122</f>
        <v/>
      </c>
      <c r="M122" s="12">
        <f>F122</f>
        <v/>
      </c>
      <c r="N122" s="12">
        <f>G122*1.5</f>
        <v/>
      </c>
      <c r="O122" s="12">
        <f>H122*0.125</f>
        <v/>
      </c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4">
      <c r="A123" s="142" t="n"/>
      <c r="B123" s="138" t="inlineStr">
        <is>
          <t>المجموع</t>
        </is>
      </c>
      <c r="C123" s="128" t="n"/>
      <c r="D123" s="128" t="n"/>
      <c r="E123" s="128" t="n"/>
      <c r="F123" s="128" t="n"/>
      <c r="G123" s="128" t="n"/>
      <c r="H123" s="129" t="n"/>
      <c r="I123" s="18">
        <f>IF(AND(I122 = ""), "", (SUM(I122) / (COUNT(I122) * 10)) * 100)</f>
        <v/>
      </c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4">
      <c r="A124" s="122" t="n"/>
      <c r="B124" s="140" t="inlineStr">
        <is>
          <t>التقدير</t>
        </is>
      </c>
      <c r="C124" s="105" t="n"/>
      <c r="D124" s="105" t="n"/>
      <c r="E124" s="105" t="n"/>
      <c r="F124" s="105" t="n"/>
      <c r="G124" s="105" t="n"/>
      <c r="H124" s="104" t="n"/>
      <c r="I124" s="10">
        <f>IF(I123 = "", "", IF(I123 &gt;= 90, "ممتاز", IF(I123 &gt;= 80, "جيدجدا", IF(I123 &gt;= 70, "جيد", "راسب"))))</f>
        <v/>
      </c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4.5" customHeight="1" s="54">
      <c r="A125" s="29" t="n"/>
      <c r="B125" s="30" t="n"/>
      <c r="C125" s="30" t="n"/>
      <c r="D125" s="30" t="n"/>
      <c r="E125" s="30" t="n"/>
      <c r="F125" s="30" t="n"/>
      <c r="G125" s="30" t="n"/>
      <c r="H125" s="30" t="n"/>
      <c r="I125" s="31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4">
      <c r="A126" s="141" t="n">
        <v>28</v>
      </c>
      <c r="B126" s="4" t="n">
        <v>1</v>
      </c>
      <c r="C126" s="9" t="n"/>
      <c r="D126" s="9" t="n"/>
      <c r="E126" s="9" t="n"/>
      <c r="F126" s="9" t="n"/>
      <c r="G126" s="9" t="n"/>
      <c r="H126" s="9" t="n"/>
      <c r="I126" s="10">
        <f>IF(AND(COUNT(C126)&gt;0, COUNT(D126)&gt;0, COUNT(E126)&gt;0, COUNT(F126)&gt;0, COUNT(G126)&gt;0, COUNT(H126)&gt;0), 10 - SUM(J126:O126), "")</f>
        <v/>
      </c>
      <c r="J126" s="11">
        <f>IF(C126&gt;2, (C126-2) * 0.25, 0)</f>
        <v/>
      </c>
      <c r="K126" s="12">
        <f>IF(D126&gt;1, (D126-1) * 0.25, 0)</f>
        <v/>
      </c>
      <c r="L126" s="12">
        <f>E126</f>
        <v/>
      </c>
      <c r="M126" s="12">
        <f>F126</f>
        <v/>
      </c>
      <c r="N126" s="12">
        <f>G126*1.5</f>
        <v/>
      </c>
      <c r="O126" s="12">
        <f>H126*0.125</f>
        <v/>
      </c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4">
      <c r="A127" s="142" t="n"/>
      <c r="B127" s="138" t="inlineStr">
        <is>
          <t>المجموع</t>
        </is>
      </c>
      <c r="C127" s="128" t="n"/>
      <c r="D127" s="128" t="n"/>
      <c r="E127" s="128" t="n"/>
      <c r="F127" s="128" t="n"/>
      <c r="G127" s="128" t="n"/>
      <c r="H127" s="129" t="n"/>
      <c r="I127" s="18">
        <f>IF(AND(I126 = ""), "", (SUM(I126) / (COUNT(I126) * 10)) * 100)</f>
        <v/>
      </c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4">
      <c r="A128" s="122" t="n"/>
      <c r="B128" s="140" t="inlineStr">
        <is>
          <t>التقدير</t>
        </is>
      </c>
      <c r="C128" s="105" t="n"/>
      <c r="D128" s="105" t="n"/>
      <c r="E128" s="105" t="n"/>
      <c r="F128" s="105" t="n"/>
      <c r="G128" s="105" t="n"/>
      <c r="H128" s="104" t="n"/>
      <c r="I128" s="10">
        <f>IF(I127 = "", "", IF(I127 &gt;= 90, "ممتاز", IF(I127 &gt;= 80, "جيدجدا", IF(I127 &gt;= 70, "جيد", "راسب"))))</f>
        <v/>
      </c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4.5" customHeight="1" s="54">
      <c r="A129" s="29" t="n"/>
      <c r="B129" s="30" t="n"/>
      <c r="C129" s="30" t="n"/>
      <c r="D129" s="30" t="n"/>
      <c r="E129" s="30" t="n"/>
      <c r="F129" s="30" t="n"/>
      <c r="G129" s="30" t="n"/>
      <c r="H129" s="30" t="n"/>
      <c r="I129" s="31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4">
      <c r="A130" s="141" t="n">
        <v>29</v>
      </c>
      <c r="B130" s="4" t="n">
        <v>1</v>
      </c>
      <c r="C130" s="9" t="n"/>
      <c r="D130" s="9" t="n"/>
      <c r="E130" s="9" t="n"/>
      <c r="F130" s="9" t="n"/>
      <c r="G130" s="9" t="n"/>
      <c r="H130" s="9" t="n"/>
      <c r="I130" s="10">
        <f>IF(AND(COUNT(C130)&gt;0, COUNT(D130)&gt;0, COUNT(E130)&gt;0, COUNT(F130)&gt;0, COUNT(G130)&gt;0, COUNT(H130)&gt;0), 10 - SUM(J130:O130), "")</f>
        <v/>
      </c>
      <c r="J130" s="11">
        <f>IF(C130&gt;2, (C130-2) * 0.25, 0)</f>
        <v/>
      </c>
      <c r="K130" s="12">
        <f>IF(D130&gt;1, (D130-1) * 0.25, 0)</f>
        <v/>
      </c>
      <c r="L130" s="12">
        <f>E130</f>
        <v/>
      </c>
      <c r="M130" s="12">
        <f>F130</f>
        <v/>
      </c>
      <c r="N130" s="12">
        <f>G130*1.5</f>
        <v/>
      </c>
      <c r="O130" s="12">
        <f>H130*0.125</f>
        <v/>
      </c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4">
      <c r="A131" s="142" t="n"/>
      <c r="B131" s="138" t="inlineStr">
        <is>
          <t>المجموع</t>
        </is>
      </c>
      <c r="C131" s="128" t="n"/>
      <c r="D131" s="128" t="n"/>
      <c r="E131" s="128" t="n"/>
      <c r="F131" s="128" t="n"/>
      <c r="G131" s="128" t="n"/>
      <c r="H131" s="129" t="n"/>
      <c r="I131" s="18">
        <f>IF(AND(I130 = ""), "", (SUM(I130) / (COUNT(I130) * 10)) * 100)</f>
        <v/>
      </c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4">
      <c r="A132" s="122" t="n"/>
      <c r="B132" s="140" t="inlineStr">
        <is>
          <t>التقدير</t>
        </is>
      </c>
      <c r="C132" s="105" t="n"/>
      <c r="D132" s="105" t="n"/>
      <c r="E132" s="105" t="n"/>
      <c r="F132" s="105" t="n"/>
      <c r="G132" s="105" t="n"/>
      <c r="H132" s="104" t="n"/>
      <c r="I132" s="10">
        <f>IF(I131 = "", "", IF(I131 &gt;= 90, "ممتاز", IF(I131 &gt;= 80, "جيدجدا", IF(I131 &gt;= 70, "جيد", "راسب"))))</f>
        <v/>
      </c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4.5" customHeight="1" s="54">
      <c r="A133" s="32" t="n"/>
      <c r="B133" s="33" t="n"/>
      <c r="C133" s="33" t="n"/>
      <c r="D133" s="33" t="n"/>
      <c r="E133" s="33" t="n"/>
      <c r="F133" s="33" t="n"/>
      <c r="G133" s="33" t="n"/>
      <c r="H133" s="33" t="n"/>
      <c r="I133" s="3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4">
      <c r="A134" s="143" t="n">
        <v>30</v>
      </c>
      <c r="B134" s="34" t="n">
        <v>1</v>
      </c>
      <c r="C134" s="35" t="n"/>
      <c r="D134" s="35" t="n"/>
      <c r="E134" s="35" t="n"/>
      <c r="F134" s="35" t="n"/>
      <c r="G134" s="35" t="n"/>
      <c r="H134" s="35" t="n"/>
      <c r="I134" s="36">
        <f>IF(AND(COUNT(C134)&gt;0, COUNT(D134)&gt;0, COUNT(E134)&gt;0, COUNT(F134)&gt;0, COUNT(G134)&gt;0, COUNT(H134)&gt;0), 10 - SUM(J134:O134), "")</f>
        <v/>
      </c>
      <c r="J134" s="11">
        <f>IF(C134&gt;2, (C134-2) * 0.25, 0)</f>
        <v/>
      </c>
      <c r="K134" s="12">
        <f>IF(D134&gt;1, (D134-1) * 0.25, 0)</f>
        <v/>
      </c>
      <c r="L134" s="12">
        <f>E134</f>
        <v/>
      </c>
      <c r="M134" s="12">
        <f>F134</f>
        <v/>
      </c>
      <c r="N134" s="12">
        <f>G134*1.5</f>
        <v/>
      </c>
      <c r="O134" s="12">
        <f>H134*0.125</f>
        <v/>
      </c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4">
      <c r="A135" s="137" t="n"/>
      <c r="B135" s="138" t="inlineStr">
        <is>
          <t>المجموع</t>
        </is>
      </c>
      <c r="C135" s="128" t="n"/>
      <c r="D135" s="128" t="n"/>
      <c r="E135" s="128" t="n"/>
      <c r="F135" s="128" t="n"/>
      <c r="G135" s="128" t="n"/>
      <c r="H135" s="129" t="n"/>
      <c r="I135" s="18">
        <f>IF(AND(I134 = ""), "", (SUM(I134) / (COUNT(I134) * 10)) * 100)</f>
        <v/>
      </c>
      <c r="J135" s="11" t="n"/>
      <c r="K135" s="12" t="n"/>
      <c r="L135" s="12" t="n"/>
      <c r="M135" s="12" t="n"/>
      <c r="N135" s="12" t="n"/>
      <c r="O135" s="1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4">
      <c r="A136" s="139" t="n"/>
      <c r="B136" s="140" t="inlineStr">
        <is>
          <t>التقدير</t>
        </is>
      </c>
      <c r="C136" s="105" t="n"/>
      <c r="D136" s="105" t="n"/>
      <c r="E136" s="105" t="n"/>
      <c r="F136" s="105" t="n"/>
      <c r="G136" s="105" t="n"/>
      <c r="H136" s="104" t="n"/>
      <c r="I136" s="10">
        <f>IF(I135 = "", "", IF(I135 &gt;= 90, "ممتاز", IF(I135 &gt;= 80, "جيدجدا", IF(I135 &gt;= 70, "جيد", "راسب"))))</f>
        <v/>
      </c>
      <c r="J136" s="11" t="n"/>
      <c r="K136" s="12" t="n"/>
      <c r="L136" s="12" t="n"/>
      <c r="M136" s="12" t="n"/>
      <c r="N136" s="12" t="n"/>
      <c r="O136" s="1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4.5" customHeight="1" s="54">
      <c r="A137" s="27" t="n"/>
      <c r="B137" s="23" t="n"/>
      <c r="C137" s="23" t="n"/>
      <c r="D137" s="23" t="n"/>
      <c r="E137" s="23" t="n"/>
      <c r="F137" s="23" t="n"/>
      <c r="G137" s="23" t="n"/>
      <c r="H137" s="23" t="n"/>
      <c r="I137" s="24" t="n"/>
      <c r="J137" s="11" t="n"/>
      <c r="K137" s="12" t="n"/>
      <c r="L137" s="12" t="n"/>
      <c r="M137" s="12" t="n"/>
      <c r="N137" s="12" t="n"/>
      <c r="O137" s="1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4">
      <c r="A138" s="136" t="n">
        <v>31</v>
      </c>
      <c r="B138" s="4" t="n">
        <v>1</v>
      </c>
      <c r="C138" s="9" t="n"/>
      <c r="D138" s="9" t="n"/>
      <c r="E138" s="9" t="n"/>
      <c r="F138" s="9" t="n"/>
      <c r="G138" s="9" t="n"/>
      <c r="H138" s="9" t="n"/>
      <c r="I138" s="10">
        <f>IF(AND(COUNT(C138)&gt;0, COUNT(D138)&gt;0, COUNT(E138)&gt;0, COUNT(F138)&gt;0, COUNT(G138)&gt;0, COUNT(H138)&gt;0), 10 - SUM(J138:O138), "")</f>
        <v/>
      </c>
      <c r="J138" s="11">
        <f>IF(C138&gt;2, (C138-2) * 0.25, 0)</f>
        <v/>
      </c>
      <c r="K138" s="12">
        <f>IF(D138&gt;1, (D138-1) * 0.25, 0)</f>
        <v/>
      </c>
      <c r="L138" s="12">
        <f>E138</f>
        <v/>
      </c>
      <c r="M138" s="12">
        <f>F138</f>
        <v/>
      </c>
      <c r="N138" s="12">
        <f>G138*1.5</f>
        <v/>
      </c>
      <c r="O138" s="12">
        <f>H138*0.125</f>
        <v/>
      </c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4">
      <c r="A139" s="137" t="n"/>
      <c r="B139" s="138" t="inlineStr">
        <is>
          <t>المجموع</t>
        </is>
      </c>
      <c r="C139" s="128" t="n"/>
      <c r="D139" s="128" t="n"/>
      <c r="E139" s="128" t="n"/>
      <c r="F139" s="128" t="n"/>
      <c r="G139" s="128" t="n"/>
      <c r="H139" s="129" t="n"/>
      <c r="I139" s="18">
        <f>IF(AND(I138 = ""), "", (SUM(I138) / (COUNT(I138) * 10)) * 100)</f>
        <v/>
      </c>
      <c r="J139" s="11" t="n"/>
      <c r="K139" s="12" t="n"/>
      <c r="L139" s="12" t="n"/>
      <c r="M139" s="12" t="n"/>
      <c r="N139" s="12" t="n"/>
      <c r="O139" s="1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4">
      <c r="A140" s="139" t="n"/>
      <c r="B140" s="140" t="inlineStr">
        <is>
          <t>التقدير</t>
        </is>
      </c>
      <c r="C140" s="105" t="n"/>
      <c r="D140" s="105" t="n"/>
      <c r="E140" s="105" t="n"/>
      <c r="F140" s="105" t="n"/>
      <c r="G140" s="105" t="n"/>
      <c r="H140" s="104" t="n"/>
      <c r="I140" s="10">
        <f>IF(I139 = "", "", IF(I139 &gt;= 90, "ممتاز", IF(I139 &gt;= 80, "جيدجدا", IF(I139 &gt;= 70, "جيد", "راسب"))))</f>
        <v/>
      </c>
      <c r="J140" s="11" t="n"/>
      <c r="K140" s="12" t="n"/>
      <c r="L140" s="12" t="n"/>
      <c r="M140" s="12" t="n"/>
      <c r="N140" s="12" t="n"/>
      <c r="O140" s="1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4.5" customHeight="1" s="54">
      <c r="A141" s="27" t="n"/>
      <c r="B141" s="23" t="n"/>
      <c r="C141" s="23" t="n"/>
      <c r="D141" s="23" t="n"/>
      <c r="E141" s="23" t="n"/>
      <c r="F141" s="23" t="n"/>
      <c r="G141" s="23" t="n"/>
      <c r="H141" s="23" t="n"/>
      <c r="I141" s="24" t="n"/>
      <c r="J141" s="11" t="n"/>
      <c r="K141" s="12" t="n"/>
      <c r="L141" s="12" t="n"/>
      <c r="M141" s="12" t="n"/>
      <c r="N141" s="12" t="n"/>
      <c r="O141" s="1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4">
      <c r="A142" s="136" t="n">
        <v>32</v>
      </c>
      <c r="B142" s="4" t="n">
        <v>1</v>
      </c>
      <c r="C142" s="9" t="n"/>
      <c r="D142" s="9" t="n"/>
      <c r="E142" s="9" t="n"/>
      <c r="F142" s="9" t="n"/>
      <c r="G142" s="9" t="n"/>
      <c r="H142" s="9" t="n"/>
      <c r="I142" s="10">
        <f>IF(AND(COUNT(C142)&gt;0, COUNT(D142)&gt;0, COUNT(E142)&gt;0, COUNT(F142)&gt;0, COUNT(G142)&gt;0, COUNT(H142)&gt;0), 10 - SUM(J142:O142), "")</f>
        <v/>
      </c>
      <c r="J142" s="11">
        <f>IF(C142&gt;2, (C142-2) * 0.25, 0)</f>
        <v/>
      </c>
      <c r="K142" s="12">
        <f>IF(D142&gt;1, (D142-1) * 0.25, 0)</f>
        <v/>
      </c>
      <c r="L142" s="12">
        <f>E142</f>
        <v/>
      </c>
      <c r="M142" s="12">
        <f>F142</f>
        <v/>
      </c>
      <c r="N142" s="12">
        <f>G142*1.5</f>
        <v/>
      </c>
      <c r="O142" s="12">
        <f>H142*0.125</f>
        <v/>
      </c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4">
      <c r="A143" s="137" t="n"/>
      <c r="B143" s="138" t="inlineStr">
        <is>
          <t>المجموع</t>
        </is>
      </c>
      <c r="C143" s="128" t="n"/>
      <c r="D143" s="128" t="n"/>
      <c r="E143" s="128" t="n"/>
      <c r="F143" s="128" t="n"/>
      <c r="G143" s="128" t="n"/>
      <c r="H143" s="129" t="n"/>
      <c r="I143" s="18">
        <f>IF(AND(I142 = ""), "", (SUM(I142) / (COUNT(I142) * 10)) * 100)</f>
        <v/>
      </c>
      <c r="J143" s="11" t="n"/>
      <c r="K143" s="12" t="n"/>
      <c r="L143" s="12" t="n"/>
      <c r="M143" s="12" t="n"/>
      <c r="N143" s="12" t="n"/>
      <c r="O143" s="1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4">
      <c r="A144" s="139" t="n"/>
      <c r="B144" s="140" t="inlineStr">
        <is>
          <t>التقدير</t>
        </is>
      </c>
      <c r="C144" s="105" t="n"/>
      <c r="D144" s="105" t="n"/>
      <c r="E144" s="105" t="n"/>
      <c r="F144" s="105" t="n"/>
      <c r="G144" s="105" t="n"/>
      <c r="H144" s="104" t="n"/>
      <c r="I144" s="10">
        <f>IF(I143 = "", "", IF(I143 &gt;= 90, "ممتاز", IF(I143 &gt;= 80, "جيدجدا", IF(I143 &gt;= 70, "جيد", "راسب"))))</f>
        <v/>
      </c>
      <c r="J144" s="11" t="n"/>
      <c r="K144" s="12" t="n"/>
      <c r="L144" s="12" t="n"/>
      <c r="M144" s="12" t="n"/>
      <c r="N144" s="12" t="n"/>
      <c r="O144" s="1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4.5" customHeight="1" s="54">
      <c r="A145" s="27" t="n"/>
      <c r="B145" s="23" t="n"/>
      <c r="C145" s="23" t="n"/>
      <c r="D145" s="23" t="n"/>
      <c r="E145" s="23" t="n"/>
      <c r="F145" s="23" t="n"/>
      <c r="G145" s="23" t="n"/>
      <c r="H145" s="23" t="n"/>
      <c r="I145" s="24" t="n"/>
      <c r="J145" s="11" t="n"/>
      <c r="K145" s="12" t="n"/>
      <c r="L145" s="12" t="n"/>
      <c r="M145" s="12" t="n"/>
      <c r="N145" s="12" t="n"/>
      <c r="O145" s="1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4">
      <c r="A146" s="136" t="n">
        <v>33</v>
      </c>
      <c r="B146" s="4" t="n">
        <v>1</v>
      </c>
      <c r="C146" s="9" t="n"/>
      <c r="D146" s="9" t="n"/>
      <c r="E146" s="9" t="n"/>
      <c r="F146" s="9" t="n"/>
      <c r="G146" s="9" t="n"/>
      <c r="H146" s="9" t="n"/>
      <c r="I146" s="10">
        <f>IF(AND(COUNT(C146)&gt;0, COUNT(D146)&gt;0, COUNT(E146)&gt;0, COUNT(F146)&gt;0, COUNT(G146)&gt;0, COUNT(H146)&gt;0), 10 - SUM(J146:O146), "")</f>
        <v/>
      </c>
      <c r="J146" s="11">
        <f>IF(C146&gt;2, (C146-2) * 0.25, 0)</f>
        <v/>
      </c>
      <c r="K146" s="12">
        <f>IF(D146&gt;1, (D146-1) * 0.25, 0)</f>
        <v/>
      </c>
      <c r="L146" s="12">
        <f>E146</f>
        <v/>
      </c>
      <c r="M146" s="12">
        <f>F146</f>
        <v/>
      </c>
      <c r="N146" s="12">
        <f>G146*1.5</f>
        <v/>
      </c>
      <c r="O146" s="12">
        <f>H146*0.125</f>
        <v/>
      </c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4">
      <c r="A147" s="137" t="n"/>
      <c r="B147" s="138" t="inlineStr">
        <is>
          <t>المجموع</t>
        </is>
      </c>
      <c r="C147" s="128" t="n"/>
      <c r="D147" s="128" t="n"/>
      <c r="E147" s="128" t="n"/>
      <c r="F147" s="128" t="n"/>
      <c r="G147" s="128" t="n"/>
      <c r="H147" s="129" t="n"/>
      <c r="I147" s="18">
        <f>IF(AND(I146 = ""), "", (SUM(I146) / (COUNT(I146) * 10)) * 100)</f>
        <v/>
      </c>
      <c r="J147" s="11" t="n"/>
      <c r="K147" s="12" t="n"/>
      <c r="L147" s="12" t="n"/>
      <c r="M147" s="12" t="n"/>
      <c r="N147" s="12" t="n"/>
      <c r="O147" s="1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4">
      <c r="A148" s="139" t="n"/>
      <c r="B148" s="140" t="inlineStr">
        <is>
          <t>التقدير</t>
        </is>
      </c>
      <c r="C148" s="105" t="n"/>
      <c r="D148" s="105" t="n"/>
      <c r="E148" s="105" t="n"/>
      <c r="F148" s="105" t="n"/>
      <c r="G148" s="105" t="n"/>
      <c r="H148" s="104" t="n"/>
      <c r="I148" s="10">
        <f>IF(I147 = "", "", IF(I147 &gt;= 90, "ممتاز", IF(I147 &gt;= 80, "جيدجدا", IF(I147 &gt;= 70, "جيد", "راسب"))))</f>
        <v/>
      </c>
      <c r="J148" s="11" t="n"/>
      <c r="K148" s="12" t="n"/>
      <c r="L148" s="12" t="n"/>
      <c r="M148" s="12" t="n"/>
      <c r="N148" s="12" t="n"/>
      <c r="O148" s="1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4.5" customHeight="1" s="54">
      <c r="A149" s="27" t="n"/>
      <c r="B149" s="23" t="n"/>
      <c r="C149" s="23" t="n"/>
      <c r="D149" s="23" t="n"/>
      <c r="E149" s="23" t="n"/>
      <c r="F149" s="23" t="n"/>
      <c r="G149" s="23" t="n"/>
      <c r="H149" s="23" t="n"/>
      <c r="I149" s="24" t="n"/>
      <c r="J149" s="11" t="n"/>
      <c r="K149" s="12" t="n"/>
      <c r="L149" s="12" t="n"/>
      <c r="M149" s="12" t="n"/>
      <c r="N149" s="12" t="n"/>
      <c r="O149" s="1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4">
      <c r="A150" s="136" t="n">
        <v>34</v>
      </c>
      <c r="B150" s="4" t="n">
        <v>1</v>
      </c>
      <c r="C150" s="9" t="n"/>
      <c r="D150" s="9" t="n"/>
      <c r="E150" s="9" t="n"/>
      <c r="F150" s="9" t="n"/>
      <c r="G150" s="9" t="n"/>
      <c r="H150" s="9" t="n"/>
      <c r="I150" s="10">
        <f>IF(AND(COUNT(C150)&gt;0, COUNT(D150)&gt;0, COUNT(E150)&gt;0, COUNT(F150)&gt;0, COUNT(G150)&gt;0, COUNT(H150)&gt;0), 10 - SUM(J150:O150), "")</f>
        <v/>
      </c>
      <c r="J150" s="11">
        <f>IF(C150&gt;2, (C150-2) * 0.25, 0)</f>
        <v/>
      </c>
      <c r="K150" s="12">
        <f>IF(D150&gt;1, (D150-1) * 0.25, 0)</f>
        <v/>
      </c>
      <c r="L150" s="12">
        <f>E150</f>
        <v/>
      </c>
      <c r="M150" s="12">
        <f>F150</f>
        <v/>
      </c>
      <c r="N150" s="12">
        <f>G150*1.5</f>
        <v/>
      </c>
      <c r="O150" s="12">
        <f>H150*0.125</f>
        <v/>
      </c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4">
      <c r="A151" s="137" t="n"/>
      <c r="B151" s="138" t="inlineStr">
        <is>
          <t>المجموع</t>
        </is>
      </c>
      <c r="C151" s="128" t="n"/>
      <c r="D151" s="128" t="n"/>
      <c r="E151" s="128" t="n"/>
      <c r="F151" s="128" t="n"/>
      <c r="G151" s="128" t="n"/>
      <c r="H151" s="129" t="n"/>
      <c r="I151" s="18">
        <f>IF(AND(I150 = ""), "", (SUM(I150) / (COUNT(I150) * 10)) * 100)</f>
        <v/>
      </c>
      <c r="J151" s="11" t="n"/>
      <c r="K151" s="12" t="n"/>
      <c r="L151" s="12" t="n"/>
      <c r="M151" s="12" t="n"/>
      <c r="N151" s="12" t="n"/>
      <c r="O151" s="1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4">
      <c r="A152" s="139" t="n"/>
      <c r="B152" s="140" t="inlineStr">
        <is>
          <t>التقدير</t>
        </is>
      </c>
      <c r="C152" s="105" t="n"/>
      <c r="D152" s="105" t="n"/>
      <c r="E152" s="105" t="n"/>
      <c r="F152" s="105" t="n"/>
      <c r="G152" s="105" t="n"/>
      <c r="H152" s="104" t="n"/>
      <c r="I152" s="10">
        <f>IF(I151 = "", "", IF(I151 &gt;= 90, "ممتاز", IF(I151 &gt;= 80, "جيدجدا", IF(I151 &gt;= 70, "جيد", "راسب"))))</f>
        <v/>
      </c>
      <c r="J152" s="11" t="n"/>
      <c r="K152" s="12" t="n"/>
      <c r="L152" s="12" t="n"/>
      <c r="M152" s="12" t="n"/>
      <c r="N152" s="12" t="n"/>
      <c r="O152" s="1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4.5" customHeight="1" s="54">
      <c r="A153" s="27" t="n"/>
      <c r="B153" s="23" t="n"/>
      <c r="C153" s="23" t="n"/>
      <c r="D153" s="23" t="n"/>
      <c r="E153" s="23" t="n"/>
      <c r="F153" s="23" t="n"/>
      <c r="G153" s="23" t="n"/>
      <c r="H153" s="23" t="n"/>
      <c r="I153" s="24" t="n"/>
      <c r="J153" s="11" t="n"/>
      <c r="K153" s="12" t="n"/>
      <c r="L153" s="12" t="n"/>
      <c r="M153" s="12" t="n"/>
      <c r="N153" s="12" t="n"/>
      <c r="O153" s="1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4">
      <c r="A154" s="136" t="n">
        <v>35</v>
      </c>
      <c r="B154" s="4" t="n">
        <v>1</v>
      </c>
      <c r="C154" s="9" t="n"/>
      <c r="D154" s="9" t="n"/>
      <c r="E154" s="9" t="n"/>
      <c r="F154" s="9" t="n"/>
      <c r="G154" s="9" t="n"/>
      <c r="H154" s="9" t="n"/>
      <c r="I154" s="10">
        <f>IF(AND(COUNT(C154)&gt;0, COUNT(D154)&gt;0, COUNT(E154)&gt;0, COUNT(F154)&gt;0, COUNT(G154)&gt;0, COUNT(H154)&gt;0), 10 - SUM(J154:O154), "")</f>
        <v/>
      </c>
      <c r="J154" s="11">
        <f>IF(C154&gt;2, (C154-2) * 0.25, 0)</f>
        <v/>
      </c>
      <c r="K154" s="12">
        <f>IF(D154&gt;1, (D154-1) * 0.25, 0)</f>
        <v/>
      </c>
      <c r="L154" s="12">
        <f>E154</f>
        <v/>
      </c>
      <c r="M154" s="12">
        <f>F154</f>
        <v/>
      </c>
      <c r="N154" s="12">
        <f>G154*1.5</f>
        <v/>
      </c>
      <c r="O154" s="12">
        <f>H154*0.125</f>
        <v/>
      </c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4">
      <c r="A155" s="137" t="n"/>
      <c r="B155" s="138" t="inlineStr">
        <is>
          <t>المجموع</t>
        </is>
      </c>
      <c r="C155" s="128" t="n"/>
      <c r="D155" s="128" t="n"/>
      <c r="E155" s="128" t="n"/>
      <c r="F155" s="128" t="n"/>
      <c r="G155" s="128" t="n"/>
      <c r="H155" s="129" t="n"/>
      <c r="I155" s="18">
        <f>IF(AND(I154 = ""), "", (SUM(I154) / (COUNT(I154) * 10)) * 100)</f>
        <v/>
      </c>
      <c r="J155" s="11" t="n"/>
      <c r="K155" s="12" t="n"/>
      <c r="L155" s="12" t="n"/>
      <c r="M155" s="12" t="n"/>
      <c r="N155" s="12" t="n"/>
      <c r="O155" s="1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4">
      <c r="A156" s="139" t="n"/>
      <c r="B156" s="140" t="inlineStr">
        <is>
          <t>التقدير</t>
        </is>
      </c>
      <c r="C156" s="105" t="n"/>
      <c r="D156" s="105" t="n"/>
      <c r="E156" s="105" t="n"/>
      <c r="F156" s="105" t="n"/>
      <c r="G156" s="105" t="n"/>
      <c r="H156" s="104" t="n"/>
      <c r="I156" s="10">
        <f>IF(I155 = "", "", IF(I155 &gt;= 90, "ممتاز", IF(I155 &gt;= 80, "جيدجدا", IF(I155 &gt;= 70, "جيد", "راسب"))))</f>
        <v/>
      </c>
      <c r="J156" s="11" t="n"/>
      <c r="K156" s="12" t="n"/>
      <c r="L156" s="12" t="n"/>
      <c r="M156" s="12" t="n"/>
      <c r="N156" s="12" t="n"/>
      <c r="O156" s="1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4.5" customHeight="1" s="54">
      <c r="A157" s="27" t="n"/>
      <c r="B157" s="23" t="n"/>
      <c r="C157" s="23" t="n"/>
      <c r="D157" s="23" t="n"/>
      <c r="E157" s="23" t="n"/>
      <c r="F157" s="23" t="n"/>
      <c r="G157" s="23" t="n"/>
      <c r="H157" s="23" t="n"/>
      <c r="I157" s="24" t="n"/>
      <c r="J157" s="11" t="n"/>
      <c r="K157" s="12" t="n"/>
      <c r="L157" s="12" t="n"/>
      <c r="M157" s="12" t="n"/>
      <c r="N157" s="12" t="n"/>
      <c r="O157" s="1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4">
      <c r="A158" s="136" t="n">
        <v>36</v>
      </c>
      <c r="B158" s="4" t="n">
        <v>1</v>
      </c>
      <c r="C158" s="9" t="n"/>
      <c r="D158" s="9" t="n"/>
      <c r="E158" s="9" t="n"/>
      <c r="F158" s="9" t="n"/>
      <c r="G158" s="9" t="n"/>
      <c r="H158" s="9" t="n"/>
      <c r="I158" s="10">
        <f>IF(AND(COUNT(C158)&gt;0, COUNT(D158)&gt;0, COUNT(E158)&gt;0, COUNT(F158)&gt;0, COUNT(G158)&gt;0, COUNT(H158)&gt;0), 10 - SUM(J158:O158), "")</f>
        <v/>
      </c>
      <c r="J158" s="11">
        <f>IF(C158&gt;2, (C158-2) * 0.25, 0)</f>
        <v/>
      </c>
      <c r="K158" s="12">
        <f>IF(D158&gt;1, (D158-1) * 0.25, 0)</f>
        <v/>
      </c>
      <c r="L158" s="12">
        <f>E158</f>
        <v/>
      </c>
      <c r="M158" s="12">
        <f>F158</f>
        <v/>
      </c>
      <c r="N158" s="12">
        <f>G158*1.5</f>
        <v/>
      </c>
      <c r="O158" s="12">
        <f>H158*0.125</f>
        <v/>
      </c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4">
      <c r="A159" s="137" t="n"/>
      <c r="B159" s="138" t="inlineStr">
        <is>
          <t>المجموع</t>
        </is>
      </c>
      <c r="C159" s="128" t="n"/>
      <c r="D159" s="128" t="n"/>
      <c r="E159" s="128" t="n"/>
      <c r="F159" s="128" t="n"/>
      <c r="G159" s="128" t="n"/>
      <c r="H159" s="129" t="n"/>
      <c r="I159" s="18">
        <f>IF(AND(I158 = ""), "", (SUM(I158) / (COUNT(I158) * 10)) * 100)</f>
        <v/>
      </c>
      <c r="J159" s="11" t="n"/>
      <c r="K159" s="12" t="n"/>
      <c r="L159" s="12" t="n"/>
      <c r="M159" s="12" t="n"/>
      <c r="N159" s="12" t="n"/>
      <c r="O159" s="1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4">
      <c r="A160" s="139" t="n"/>
      <c r="B160" s="140" t="inlineStr">
        <is>
          <t>التقدير</t>
        </is>
      </c>
      <c r="C160" s="105" t="n"/>
      <c r="D160" s="105" t="n"/>
      <c r="E160" s="105" t="n"/>
      <c r="F160" s="105" t="n"/>
      <c r="G160" s="105" t="n"/>
      <c r="H160" s="104" t="n"/>
      <c r="I160" s="10">
        <f>IF(I159 = "", "", IF(I159 &gt;= 90, "ممتاز", IF(I159 &gt;= 80, "جيدجدا", IF(I159 &gt;= 70, "جيد", "راسب"))))</f>
        <v/>
      </c>
      <c r="J160" s="11" t="n"/>
      <c r="K160" s="12" t="n"/>
      <c r="L160" s="12" t="n"/>
      <c r="M160" s="12" t="n"/>
      <c r="N160" s="12" t="n"/>
      <c r="O160" s="1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4.5" customHeight="1" s="54">
      <c r="A161" s="27" t="n"/>
      <c r="B161" s="23" t="n"/>
      <c r="C161" s="23" t="n"/>
      <c r="D161" s="23" t="n"/>
      <c r="E161" s="23" t="n"/>
      <c r="F161" s="23" t="n"/>
      <c r="G161" s="23" t="n"/>
      <c r="H161" s="23" t="n"/>
      <c r="I161" s="24" t="n"/>
      <c r="J161" s="11" t="n"/>
      <c r="K161" s="12" t="n"/>
      <c r="L161" s="12" t="n"/>
      <c r="M161" s="12" t="n"/>
      <c r="N161" s="12" t="n"/>
      <c r="O161" s="1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4">
      <c r="A162" s="136" t="n">
        <v>37</v>
      </c>
      <c r="B162" s="4" t="n">
        <v>1</v>
      </c>
      <c r="C162" s="9" t="n"/>
      <c r="D162" s="9" t="n"/>
      <c r="E162" s="9" t="n"/>
      <c r="F162" s="9" t="n"/>
      <c r="G162" s="9" t="n"/>
      <c r="H162" s="9" t="n"/>
      <c r="I162" s="10">
        <f>IF(AND(COUNT(C162)&gt;0, COUNT(D162)&gt;0, COUNT(E162)&gt;0, COUNT(F162)&gt;0, COUNT(G162)&gt;0, COUNT(H162)&gt;0), 10 - SUM(J162:O162), "")</f>
        <v/>
      </c>
      <c r="J162" s="11">
        <f>IF(C162&gt;2, (C162-2) * 0.25, 0)</f>
        <v/>
      </c>
      <c r="K162" s="12">
        <f>IF(D162&gt;1, (D162-1) * 0.25, 0)</f>
        <v/>
      </c>
      <c r="L162" s="12">
        <f>E162</f>
        <v/>
      </c>
      <c r="M162" s="12">
        <f>F162</f>
        <v/>
      </c>
      <c r="N162" s="12">
        <f>G162*1.5</f>
        <v/>
      </c>
      <c r="O162" s="12">
        <f>H162*0.125</f>
        <v/>
      </c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4">
      <c r="A163" s="137" t="n"/>
      <c r="B163" s="138" t="inlineStr">
        <is>
          <t>المجموع</t>
        </is>
      </c>
      <c r="C163" s="128" t="n"/>
      <c r="D163" s="128" t="n"/>
      <c r="E163" s="128" t="n"/>
      <c r="F163" s="128" t="n"/>
      <c r="G163" s="128" t="n"/>
      <c r="H163" s="129" t="n"/>
      <c r="I163" s="18">
        <f>IF(AND(I162 = ""), "", (SUM(I162) / (COUNT(I162) * 10)) * 100)</f>
        <v/>
      </c>
      <c r="J163" s="11" t="n"/>
      <c r="K163" s="12" t="n"/>
      <c r="L163" s="12" t="n"/>
      <c r="M163" s="12" t="n"/>
      <c r="N163" s="12" t="n"/>
      <c r="O163" s="1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4">
      <c r="A164" s="139" t="n"/>
      <c r="B164" s="140" t="inlineStr">
        <is>
          <t>التقدير</t>
        </is>
      </c>
      <c r="C164" s="105" t="n"/>
      <c r="D164" s="105" t="n"/>
      <c r="E164" s="105" t="n"/>
      <c r="F164" s="105" t="n"/>
      <c r="G164" s="105" t="n"/>
      <c r="H164" s="104" t="n"/>
      <c r="I164" s="10">
        <f>IF(I163 = "", "", IF(I163 &gt;= 90, "ممتاز", IF(I163 &gt;= 80, "جيدجدا", IF(I163 &gt;= 70, "جيد", "راسب"))))</f>
        <v/>
      </c>
      <c r="J164" s="11" t="n"/>
      <c r="K164" s="12" t="n"/>
      <c r="L164" s="12" t="n"/>
      <c r="M164" s="12" t="n"/>
      <c r="N164" s="12" t="n"/>
      <c r="O164" s="1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4.5" customHeight="1" s="54">
      <c r="A165" s="27" t="n"/>
      <c r="B165" s="23" t="n"/>
      <c r="C165" s="23" t="n"/>
      <c r="D165" s="23" t="n"/>
      <c r="E165" s="23" t="n"/>
      <c r="F165" s="23" t="n"/>
      <c r="G165" s="23" t="n"/>
      <c r="H165" s="23" t="n"/>
      <c r="I165" s="24" t="n"/>
      <c r="J165" s="11" t="n"/>
      <c r="K165" s="12" t="n"/>
      <c r="L165" s="12" t="n"/>
      <c r="M165" s="12" t="n"/>
      <c r="N165" s="12" t="n"/>
      <c r="O165" s="1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4">
      <c r="A166" s="141" t="n">
        <v>38</v>
      </c>
      <c r="B166" s="4" t="n">
        <v>1</v>
      </c>
      <c r="C166" s="9" t="n"/>
      <c r="D166" s="9" t="n"/>
      <c r="E166" s="9" t="n"/>
      <c r="F166" s="9" t="n"/>
      <c r="G166" s="9" t="n"/>
      <c r="H166" s="9" t="n"/>
      <c r="I166" s="10">
        <f>IF(AND(COUNT(C166)&gt;0, COUNT(D166)&gt;0, COUNT(E166)&gt;0, COUNT(F166)&gt;0, COUNT(G166)&gt;0, COUNT(H166)&gt;0), 10 - SUM(J166:O166), "")</f>
        <v/>
      </c>
      <c r="J166" s="11">
        <f>IF(C166&gt;2, (C166-2) * 0.25, 0)</f>
        <v/>
      </c>
      <c r="K166" s="12">
        <f>IF(D166&gt;1, (D166-1) * 0.25, 0)</f>
        <v/>
      </c>
      <c r="L166" s="12">
        <f>E166</f>
        <v/>
      </c>
      <c r="M166" s="12">
        <f>F166</f>
        <v/>
      </c>
      <c r="N166" s="12">
        <f>G166*1.5</f>
        <v/>
      </c>
      <c r="O166" s="12">
        <f>H166*0.125</f>
        <v/>
      </c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4">
      <c r="A167" s="142" t="n"/>
      <c r="B167" s="138" t="inlineStr">
        <is>
          <t>المجموع</t>
        </is>
      </c>
      <c r="C167" s="128" t="n"/>
      <c r="D167" s="128" t="n"/>
      <c r="E167" s="128" t="n"/>
      <c r="F167" s="128" t="n"/>
      <c r="G167" s="128" t="n"/>
      <c r="H167" s="129" t="n"/>
      <c r="I167" s="18">
        <f>IF(AND(I166 = ""), "", (SUM(I166) / (COUNT(I166) * 10)) * 100)</f>
        <v/>
      </c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4">
      <c r="A168" s="122" t="n"/>
      <c r="B168" s="140" t="inlineStr">
        <is>
          <t>التقدير</t>
        </is>
      </c>
      <c r="C168" s="105" t="n"/>
      <c r="D168" s="105" t="n"/>
      <c r="E168" s="105" t="n"/>
      <c r="F168" s="105" t="n"/>
      <c r="G168" s="105" t="n"/>
      <c r="H168" s="104" t="n"/>
      <c r="I168" s="10">
        <f>IF(I167 = "", "", IF(I167 &gt;= 90, "ممتاز", IF(I167 &gt;= 80, "جيدجدا", IF(I167 &gt;= 70, "جيد", "راسب"))))</f>
        <v/>
      </c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4.5" customHeight="1" s="54">
      <c r="A169" s="27" t="n"/>
      <c r="B169" s="23" t="n"/>
      <c r="C169" s="23" t="n"/>
      <c r="D169" s="23" t="n"/>
      <c r="E169" s="23" t="n"/>
      <c r="F169" s="23" t="n"/>
      <c r="G169" s="23" t="n"/>
      <c r="H169" s="23" t="n"/>
      <c r="I169" s="24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4">
      <c r="A170" s="141" t="n">
        <v>39</v>
      </c>
      <c r="B170" s="4" t="n">
        <v>1</v>
      </c>
      <c r="C170" s="9" t="n"/>
      <c r="D170" s="9" t="n"/>
      <c r="E170" s="9" t="n"/>
      <c r="F170" s="9" t="n"/>
      <c r="G170" s="9" t="n"/>
      <c r="H170" s="9" t="n"/>
      <c r="I170" s="10">
        <f>IF(AND(COUNT(C170)&gt;0, COUNT(D170)&gt;0, COUNT(E170)&gt;0, COUNT(F170)&gt;0, COUNT(G170)&gt;0, COUNT(H170)&gt;0), 10 - SUM(J170:O170), "")</f>
        <v/>
      </c>
      <c r="J170" s="11">
        <f>IF(C170&gt;2, (C170-2) * 0.25, 0)</f>
        <v/>
      </c>
      <c r="K170" s="12">
        <f>IF(D170&gt;1, (D170-1) * 0.25, 0)</f>
        <v/>
      </c>
      <c r="L170" s="12">
        <f>E170</f>
        <v/>
      </c>
      <c r="M170" s="12">
        <f>F170</f>
        <v/>
      </c>
      <c r="N170" s="12">
        <f>G170*1.5</f>
        <v/>
      </c>
      <c r="O170" s="12">
        <f>H170*0.125</f>
        <v/>
      </c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4">
      <c r="A171" s="142" t="n"/>
      <c r="B171" s="138" t="inlineStr">
        <is>
          <t>المجموع</t>
        </is>
      </c>
      <c r="C171" s="128" t="n"/>
      <c r="D171" s="128" t="n"/>
      <c r="E171" s="128" t="n"/>
      <c r="F171" s="128" t="n"/>
      <c r="G171" s="128" t="n"/>
      <c r="H171" s="129" t="n"/>
      <c r="I171" s="18">
        <f>IF(AND(I170 = ""), "", (SUM(I170) / (COUNT(I170) * 10)) * 100)</f>
        <v/>
      </c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4">
      <c r="A172" s="122" t="n"/>
      <c r="B172" s="140" t="inlineStr">
        <is>
          <t>التقدير</t>
        </is>
      </c>
      <c r="C172" s="105" t="n"/>
      <c r="D172" s="105" t="n"/>
      <c r="E172" s="105" t="n"/>
      <c r="F172" s="105" t="n"/>
      <c r="G172" s="105" t="n"/>
      <c r="H172" s="104" t="n"/>
      <c r="I172" s="10">
        <f>IF(I171 = "", "", IF(I171 &gt;= 90, "ممتاز", IF(I171 &gt;= 80, "جيدجدا", IF(I171 &gt;= 70, "جيد", "راسب"))))</f>
        <v/>
      </c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4.5" customHeight="1" s="54">
      <c r="A173" s="27" t="n"/>
      <c r="B173" s="23" t="n"/>
      <c r="C173" s="23" t="n"/>
      <c r="D173" s="23" t="n"/>
      <c r="E173" s="23" t="n"/>
      <c r="F173" s="23" t="n"/>
      <c r="G173" s="23" t="n"/>
      <c r="H173" s="23" t="n"/>
      <c r="I173" s="24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4">
      <c r="A174" s="141" t="n">
        <v>40</v>
      </c>
      <c r="B174" s="4" t="n">
        <v>1</v>
      </c>
      <c r="C174" s="9" t="n"/>
      <c r="D174" s="9" t="n"/>
      <c r="E174" s="9" t="n"/>
      <c r="F174" s="9" t="n"/>
      <c r="G174" s="9" t="n"/>
      <c r="H174" s="9" t="n"/>
      <c r="I174" s="10">
        <f>IF(AND(COUNT(C174)&gt;0, COUNT(D174)&gt;0, COUNT(E174)&gt;0, COUNT(F174)&gt;0, COUNT(G174)&gt;0, COUNT(H174)&gt;0), 10 - SUM(J174:O174), "")</f>
        <v/>
      </c>
      <c r="J174" s="11">
        <f>IF(C174&gt;2, (C174-2) * 0.25, 0)</f>
        <v/>
      </c>
      <c r="K174" s="12">
        <f>IF(D174&gt;1, (D174-1) * 0.25, 0)</f>
        <v/>
      </c>
      <c r="L174" s="12">
        <f>E174</f>
        <v/>
      </c>
      <c r="M174" s="12">
        <f>F174</f>
        <v/>
      </c>
      <c r="N174" s="12">
        <f>G174*1.5</f>
        <v/>
      </c>
      <c r="O174" s="12">
        <f>H174*0.125</f>
        <v/>
      </c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4">
      <c r="A175" s="142" t="n"/>
      <c r="B175" s="138" t="inlineStr">
        <is>
          <t>المجموع</t>
        </is>
      </c>
      <c r="C175" s="128" t="n"/>
      <c r="D175" s="128" t="n"/>
      <c r="E175" s="128" t="n"/>
      <c r="F175" s="128" t="n"/>
      <c r="G175" s="128" t="n"/>
      <c r="H175" s="129" t="n"/>
      <c r="I175" s="18">
        <f>IF(AND(I174 = ""), "", (SUM(I174) / (COUNT(I174) * 10)) * 100)</f>
        <v/>
      </c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4">
      <c r="A176" s="122" t="n"/>
      <c r="B176" s="140" t="inlineStr">
        <is>
          <t>التقدير</t>
        </is>
      </c>
      <c r="C176" s="105" t="n"/>
      <c r="D176" s="105" t="n"/>
      <c r="E176" s="105" t="n"/>
      <c r="F176" s="105" t="n"/>
      <c r="G176" s="105" t="n"/>
      <c r="H176" s="104" t="n"/>
      <c r="I176" s="10">
        <f>IF(I175 = "", "", IF(I175 &gt;= 90, "ممتاز", IF(I175 &gt;= 80, "جيدجدا", IF(I175 &gt;= 70, "جيد", "راسب"))))</f>
        <v/>
      </c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4.5" customHeight="1" s="54">
      <c r="A177" s="27" t="n"/>
      <c r="B177" s="23" t="n"/>
      <c r="C177" s="23" t="n"/>
      <c r="D177" s="23" t="n"/>
      <c r="E177" s="23" t="n"/>
      <c r="F177" s="23" t="n"/>
      <c r="G177" s="23" t="n"/>
      <c r="H177" s="23" t="n"/>
      <c r="I177" s="24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4">
      <c r="A178" s="141" t="n">
        <v>41</v>
      </c>
      <c r="B178" s="4" t="n">
        <v>1</v>
      </c>
      <c r="C178" s="9" t="n"/>
      <c r="D178" s="9" t="n"/>
      <c r="E178" s="9" t="n"/>
      <c r="F178" s="9" t="n"/>
      <c r="G178" s="9" t="n"/>
      <c r="H178" s="9" t="n"/>
      <c r="I178" s="10">
        <f>IF(AND(COUNT(C178)&gt;0, COUNT(D178)&gt;0, COUNT(E178)&gt;0, COUNT(F178)&gt;0, COUNT(G178)&gt;0, COUNT(H178)&gt;0), 10 - SUM(J178:O178), "")</f>
        <v/>
      </c>
      <c r="J178" s="11">
        <f>IF(C178&gt;2, (C178-2) * 0.25, 0)</f>
        <v/>
      </c>
      <c r="K178" s="12">
        <f>IF(D178&gt;1, (D178-1) * 0.25, 0)</f>
        <v/>
      </c>
      <c r="L178" s="12">
        <f>E178</f>
        <v/>
      </c>
      <c r="M178" s="12">
        <f>F178</f>
        <v/>
      </c>
      <c r="N178" s="12">
        <f>G178*1.5</f>
        <v/>
      </c>
      <c r="O178" s="12">
        <f>H178*0.125</f>
        <v/>
      </c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4">
      <c r="A179" s="142" t="n"/>
      <c r="B179" s="138" t="inlineStr">
        <is>
          <t>المجموع</t>
        </is>
      </c>
      <c r="C179" s="128" t="n"/>
      <c r="D179" s="128" t="n"/>
      <c r="E179" s="128" t="n"/>
      <c r="F179" s="128" t="n"/>
      <c r="G179" s="128" t="n"/>
      <c r="H179" s="129" t="n"/>
      <c r="I179" s="18">
        <f>IF(AND(I178 = ""), "", (SUM(I178) / (COUNT(I178) * 10)) * 100)</f>
        <v/>
      </c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4">
      <c r="A180" s="122" t="n"/>
      <c r="B180" s="140" t="inlineStr">
        <is>
          <t>التقدير</t>
        </is>
      </c>
      <c r="C180" s="105" t="n"/>
      <c r="D180" s="105" t="n"/>
      <c r="E180" s="105" t="n"/>
      <c r="F180" s="105" t="n"/>
      <c r="G180" s="105" t="n"/>
      <c r="H180" s="104" t="n"/>
      <c r="I180" s="10">
        <f>IF(I179 = "", "", IF(I179 &gt;= 90, "ممتاز", IF(I179 &gt;= 80, "جيدجدا", IF(I179 &gt;= 70, "جيد", "راسب"))))</f>
        <v/>
      </c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4.5" customHeight="1" s="54">
      <c r="A181" s="27" t="n"/>
      <c r="B181" s="23" t="n"/>
      <c r="C181" s="23" t="n"/>
      <c r="D181" s="23" t="n"/>
      <c r="E181" s="23" t="n"/>
      <c r="F181" s="23" t="n"/>
      <c r="G181" s="23" t="n"/>
      <c r="H181" s="23" t="n"/>
      <c r="I181" s="24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4">
      <c r="A182" s="141" t="n">
        <v>42</v>
      </c>
      <c r="B182" s="4" t="n">
        <v>1</v>
      </c>
      <c r="C182" s="9" t="n"/>
      <c r="D182" s="9" t="n"/>
      <c r="E182" s="9" t="n"/>
      <c r="F182" s="9" t="n"/>
      <c r="G182" s="9" t="n"/>
      <c r="H182" s="9" t="n"/>
      <c r="I182" s="10">
        <f>IF(AND(COUNT(C182)&gt;0, COUNT(D182)&gt;0, COUNT(E182)&gt;0, COUNT(F182)&gt;0, COUNT(G182)&gt;0, COUNT(H182)&gt;0), 10 - SUM(J182:O182), "")</f>
        <v/>
      </c>
      <c r="J182" s="11">
        <f>IF(C182&gt;2, (C182-2) * 0.25, 0)</f>
        <v/>
      </c>
      <c r="K182" s="12">
        <f>IF(D182&gt;1, (D182-1) * 0.25, 0)</f>
        <v/>
      </c>
      <c r="L182" s="12">
        <f>E182</f>
        <v/>
      </c>
      <c r="M182" s="12">
        <f>F182</f>
        <v/>
      </c>
      <c r="N182" s="12">
        <f>G182*1.5</f>
        <v/>
      </c>
      <c r="O182" s="12">
        <f>H182*0.125</f>
        <v/>
      </c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4">
      <c r="A183" s="142" t="n"/>
      <c r="B183" s="138" t="inlineStr">
        <is>
          <t>المجموع</t>
        </is>
      </c>
      <c r="C183" s="128" t="n"/>
      <c r="D183" s="128" t="n"/>
      <c r="E183" s="128" t="n"/>
      <c r="F183" s="128" t="n"/>
      <c r="G183" s="128" t="n"/>
      <c r="H183" s="129" t="n"/>
      <c r="I183" s="18">
        <f>IF(AND(I182 = ""), "", (SUM(I182) / (COUNT(I182) * 10)) * 100)</f>
        <v/>
      </c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4">
      <c r="A184" s="122" t="n"/>
      <c r="B184" s="140" t="inlineStr">
        <is>
          <t>التقدير</t>
        </is>
      </c>
      <c r="C184" s="105" t="n"/>
      <c r="D184" s="105" t="n"/>
      <c r="E184" s="105" t="n"/>
      <c r="F184" s="105" t="n"/>
      <c r="G184" s="105" t="n"/>
      <c r="H184" s="104" t="n"/>
      <c r="I184" s="10">
        <f>IF(I183 = "", "", IF(I183 &gt;= 90, "ممتاز", IF(I183 &gt;= 80, "جيدجدا", IF(I183 &gt;= 70, "جيد", "راسب"))))</f>
        <v/>
      </c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4.5" customHeight="1" s="54">
      <c r="A185" s="27" t="n"/>
      <c r="B185" s="23" t="n"/>
      <c r="C185" s="23" t="n"/>
      <c r="D185" s="23" t="n"/>
      <c r="E185" s="23" t="n"/>
      <c r="F185" s="23" t="n"/>
      <c r="G185" s="23" t="n"/>
      <c r="H185" s="23" t="n"/>
      <c r="I185" s="24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4">
      <c r="A186" s="141" t="n">
        <v>43</v>
      </c>
      <c r="B186" s="4" t="n">
        <v>1</v>
      </c>
      <c r="C186" s="9" t="n"/>
      <c r="D186" s="9" t="n"/>
      <c r="E186" s="9" t="n"/>
      <c r="F186" s="9" t="n"/>
      <c r="G186" s="9" t="n"/>
      <c r="H186" s="9" t="n"/>
      <c r="I186" s="10">
        <f>IF(AND(COUNT(C186)&gt;0, COUNT(D186)&gt;0, COUNT(E186)&gt;0, COUNT(F186)&gt;0, COUNT(G186)&gt;0, COUNT(H186)&gt;0), 10 - SUM(J186:O186), "")</f>
        <v/>
      </c>
      <c r="J186" s="11">
        <f>IF(C186&gt;2, (C186-2) * 0.25, 0)</f>
        <v/>
      </c>
      <c r="K186" s="12">
        <f>IF(D186&gt;1, (D186-1) * 0.25, 0)</f>
        <v/>
      </c>
      <c r="L186" s="12">
        <f>E186</f>
        <v/>
      </c>
      <c r="M186" s="12">
        <f>F186</f>
        <v/>
      </c>
      <c r="N186" s="12">
        <f>G186*1.5</f>
        <v/>
      </c>
      <c r="O186" s="12">
        <f>H186*0.125</f>
        <v/>
      </c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4">
      <c r="A187" s="142" t="n"/>
      <c r="B187" s="138" t="inlineStr">
        <is>
          <t>المجموع</t>
        </is>
      </c>
      <c r="C187" s="128" t="n"/>
      <c r="D187" s="128" t="n"/>
      <c r="E187" s="128" t="n"/>
      <c r="F187" s="128" t="n"/>
      <c r="G187" s="128" t="n"/>
      <c r="H187" s="129" t="n"/>
      <c r="I187" s="18">
        <f>IF(AND(I186 = ""), "", (SUM(I186) / (COUNT(I186) * 10)) * 100)</f>
        <v/>
      </c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4">
      <c r="A188" s="122" t="n"/>
      <c r="B188" s="140" t="inlineStr">
        <is>
          <t>التقدير</t>
        </is>
      </c>
      <c r="C188" s="105" t="n"/>
      <c r="D188" s="105" t="n"/>
      <c r="E188" s="105" t="n"/>
      <c r="F188" s="105" t="n"/>
      <c r="G188" s="105" t="n"/>
      <c r="H188" s="104" t="n"/>
      <c r="I188" s="10">
        <f>IF(I187 = "", "", IF(I187 &gt;= 90, "ممتاز", IF(I187 &gt;= 80, "جيدجدا", IF(I187 &gt;= 70, "جيد", "راسب"))))</f>
        <v/>
      </c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4.5" customHeight="1" s="54">
      <c r="A189" s="27" t="n"/>
      <c r="B189" s="23" t="n"/>
      <c r="C189" s="23" t="n"/>
      <c r="D189" s="23" t="n"/>
      <c r="E189" s="23" t="n"/>
      <c r="F189" s="23" t="n"/>
      <c r="G189" s="23" t="n"/>
      <c r="H189" s="23" t="n"/>
      <c r="I189" s="24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4">
      <c r="A190" s="141" t="n">
        <v>44</v>
      </c>
      <c r="B190" s="4" t="n">
        <v>1</v>
      </c>
      <c r="C190" s="9" t="n"/>
      <c r="D190" s="9" t="n"/>
      <c r="E190" s="9" t="n"/>
      <c r="F190" s="9" t="n"/>
      <c r="G190" s="9" t="n"/>
      <c r="H190" s="9" t="n"/>
      <c r="I190" s="10">
        <f>IF(AND(COUNT(C190)&gt;0, COUNT(D190)&gt;0, COUNT(E190)&gt;0, COUNT(F190)&gt;0, COUNT(G190)&gt;0, COUNT(H190)&gt;0), 10 - SUM(J190:O190), "")</f>
        <v/>
      </c>
      <c r="J190" s="11">
        <f>IF(C190&gt;2, (C190-2) * 0.25, 0)</f>
        <v/>
      </c>
      <c r="K190" s="12">
        <f>IF(D190&gt;1, (D190-1) * 0.25, 0)</f>
        <v/>
      </c>
      <c r="L190" s="12">
        <f>E190</f>
        <v/>
      </c>
      <c r="M190" s="12">
        <f>F190</f>
        <v/>
      </c>
      <c r="N190" s="12">
        <f>G190*1.5</f>
        <v/>
      </c>
      <c r="O190" s="12">
        <f>H190*0.125</f>
        <v/>
      </c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4">
      <c r="A191" s="142" t="n"/>
      <c r="B191" s="138" t="inlineStr">
        <is>
          <t>المجموع</t>
        </is>
      </c>
      <c r="C191" s="128" t="n"/>
      <c r="D191" s="128" t="n"/>
      <c r="E191" s="128" t="n"/>
      <c r="F191" s="128" t="n"/>
      <c r="G191" s="128" t="n"/>
      <c r="H191" s="129" t="n"/>
      <c r="I191" s="18">
        <f>IF(AND(I190 = ""), "", (SUM(I190) / (COUNT(I190) * 10)) * 100)</f>
        <v/>
      </c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4">
      <c r="A192" s="122" t="n"/>
      <c r="B192" s="140" t="inlineStr">
        <is>
          <t>التقدير</t>
        </is>
      </c>
      <c r="C192" s="105" t="n"/>
      <c r="D192" s="105" t="n"/>
      <c r="E192" s="105" t="n"/>
      <c r="F192" s="105" t="n"/>
      <c r="G192" s="105" t="n"/>
      <c r="H192" s="104" t="n"/>
      <c r="I192" s="10">
        <f>IF(I191 = "", "", IF(I191 &gt;= 90, "ممتاز", IF(I191 &gt;= 80, "جيدجدا", IF(I191 &gt;= 70, "جيد", "راسب"))))</f>
        <v/>
      </c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4.5" customHeight="1" s="54">
      <c r="A193" s="27" t="n"/>
      <c r="B193" s="23" t="n"/>
      <c r="C193" s="23" t="n"/>
      <c r="D193" s="23" t="n"/>
      <c r="E193" s="23" t="n"/>
      <c r="F193" s="23" t="n"/>
      <c r="G193" s="23" t="n"/>
      <c r="H193" s="23" t="n"/>
      <c r="I193" s="24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4">
      <c r="A194" s="141" t="n">
        <v>45</v>
      </c>
      <c r="B194" s="4" t="n">
        <v>1</v>
      </c>
      <c r="C194" s="9" t="n"/>
      <c r="D194" s="9" t="n"/>
      <c r="E194" s="9" t="n"/>
      <c r="F194" s="9" t="n"/>
      <c r="G194" s="9" t="n"/>
      <c r="H194" s="9" t="n"/>
      <c r="I194" s="10">
        <f>IF(AND(COUNT(C194)&gt;0, COUNT(D194)&gt;0, COUNT(E194)&gt;0, COUNT(F194)&gt;0, COUNT(G194)&gt;0, COUNT(H194)&gt;0), 10 - SUM(J194:O194), "")</f>
        <v/>
      </c>
      <c r="J194" s="11">
        <f>IF(C194&gt;2, (C194-2) * 0.25, 0)</f>
        <v/>
      </c>
      <c r="K194" s="12">
        <f>IF(D194&gt;1, (D194-1) * 0.25, 0)</f>
        <v/>
      </c>
      <c r="L194" s="12">
        <f>E194</f>
        <v/>
      </c>
      <c r="M194" s="12">
        <f>F194</f>
        <v/>
      </c>
      <c r="N194" s="12">
        <f>G194*1.5</f>
        <v/>
      </c>
      <c r="O194" s="12">
        <f>H194*0.125</f>
        <v/>
      </c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4">
      <c r="A195" s="142" t="n"/>
      <c r="B195" s="138" t="inlineStr">
        <is>
          <t>المجموع</t>
        </is>
      </c>
      <c r="C195" s="128" t="n"/>
      <c r="D195" s="128" t="n"/>
      <c r="E195" s="128" t="n"/>
      <c r="F195" s="128" t="n"/>
      <c r="G195" s="128" t="n"/>
      <c r="H195" s="129" t="n"/>
      <c r="I195" s="18">
        <f>IF(AND(I194 = ""), "", (SUM(I194) / (COUNT(I194) * 10)) * 100)</f>
        <v/>
      </c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4">
      <c r="A196" s="122" t="n"/>
      <c r="B196" s="140" t="inlineStr">
        <is>
          <t>التقدير</t>
        </is>
      </c>
      <c r="C196" s="105" t="n"/>
      <c r="D196" s="105" t="n"/>
      <c r="E196" s="105" t="n"/>
      <c r="F196" s="105" t="n"/>
      <c r="G196" s="105" t="n"/>
      <c r="H196" s="104" t="n"/>
      <c r="I196" s="10">
        <f>IF(I195 = "", "", IF(I195 &gt;= 90, "ممتاز", IF(I195 &gt;= 80, "جيدجدا", IF(I195 &gt;= 70, "جيد", "راسب"))))</f>
        <v/>
      </c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4.5" customHeight="1" s="54">
      <c r="A197" s="27" t="n"/>
      <c r="B197" s="23" t="n"/>
      <c r="C197" s="23" t="n"/>
      <c r="D197" s="23" t="n"/>
      <c r="E197" s="23" t="n"/>
      <c r="F197" s="23" t="n"/>
      <c r="G197" s="23" t="n"/>
      <c r="H197" s="23" t="n"/>
      <c r="I197" s="24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4">
      <c r="A198" s="141" t="n">
        <v>46</v>
      </c>
      <c r="B198" s="4" t="n">
        <v>1</v>
      </c>
      <c r="C198" s="9" t="n"/>
      <c r="D198" s="9" t="n"/>
      <c r="E198" s="9" t="n"/>
      <c r="F198" s="9" t="n"/>
      <c r="G198" s="9" t="n"/>
      <c r="H198" s="9" t="n"/>
      <c r="I198" s="10">
        <f>IF(AND(COUNT(C198)&gt;0, COUNT(D198)&gt;0, COUNT(E198)&gt;0, COUNT(F198)&gt;0, COUNT(G198)&gt;0, COUNT(H198)&gt;0), 10 - SUM(J198:O198), "")</f>
        <v/>
      </c>
      <c r="J198" s="11">
        <f>IF(C198&gt;2, (C198-2) * 0.25, 0)</f>
        <v/>
      </c>
      <c r="K198" s="12">
        <f>IF(D198&gt;1, (D198-1) * 0.25, 0)</f>
        <v/>
      </c>
      <c r="L198" s="12">
        <f>E198</f>
        <v/>
      </c>
      <c r="M198" s="12">
        <f>F198</f>
        <v/>
      </c>
      <c r="N198" s="12">
        <f>G198*1.5</f>
        <v/>
      </c>
      <c r="O198" s="12">
        <f>H198*0.125</f>
        <v/>
      </c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4">
      <c r="A199" s="142" t="n"/>
      <c r="B199" s="138" t="inlineStr">
        <is>
          <t>المجموع</t>
        </is>
      </c>
      <c r="C199" s="128" t="n"/>
      <c r="D199" s="128" t="n"/>
      <c r="E199" s="128" t="n"/>
      <c r="F199" s="128" t="n"/>
      <c r="G199" s="128" t="n"/>
      <c r="H199" s="129" t="n"/>
      <c r="I199" s="18">
        <f>IF(AND(I198 = ""), "", (SUM(I198) / (COUNT(I198) * 10)) * 100)</f>
        <v/>
      </c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4">
      <c r="A200" s="122" t="n"/>
      <c r="B200" s="140" t="inlineStr">
        <is>
          <t>التقدير</t>
        </is>
      </c>
      <c r="C200" s="105" t="n"/>
      <c r="D200" s="105" t="n"/>
      <c r="E200" s="105" t="n"/>
      <c r="F200" s="105" t="n"/>
      <c r="G200" s="105" t="n"/>
      <c r="H200" s="104" t="n"/>
      <c r="I200" s="10">
        <f>IF(I199 = "", "", IF(I199 &gt;= 90, "ممتاز", IF(I199 &gt;= 80, "جيدجدا", IF(I199 &gt;= 70, "جيد", "راسب"))))</f>
        <v/>
      </c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4.5" customHeight="1" s="54">
      <c r="A201" s="27" t="n"/>
      <c r="B201" s="23" t="n"/>
      <c r="C201" s="23" t="n"/>
      <c r="D201" s="23" t="n"/>
      <c r="E201" s="23" t="n"/>
      <c r="F201" s="23" t="n"/>
      <c r="G201" s="23" t="n"/>
      <c r="H201" s="23" t="n"/>
      <c r="I201" s="24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4">
      <c r="A202" s="141" t="n">
        <v>47</v>
      </c>
      <c r="B202" s="4" t="n">
        <v>1</v>
      </c>
      <c r="C202" s="9" t="n"/>
      <c r="D202" s="9" t="n"/>
      <c r="E202" s="9" t="n"/>
      <c r="F202" s="9" t="n"/>
      <c r="G202" s="9" t="n"/>
      <c r="H202" s="9" t="n"/>
      <c r="I202" s="10">
        <f>IF(AND(COUNT(C202)&gt;0, COUNT(D202)&gt;0, COUNT(E202)&gt;0, COUNT(F202)&gt;0, COUNT(G202)&gt;0, COUNT(H202)&gt;0), 10 - SUM(J202:O202), "")</f>
        <v/>
      </c>
      <c r="J202" s="11">
        <f>IF(C202&gt;2, (C202-2) * 0.25, 0)</f>
        <v/>
      </c>
      <c r="K202" s="12">
        <f>IF(D202&gt;1, (D202-1) * 0.25, 0)</f>
        <v/>
      </c>
      <c r="L202" s="12">
        <f>E202</f>
        <v/>
      </c>
      <c r="M202" s="12">
        <f>F202</f>
        <v/>
      </c>
      <c r="N202" s="12">
        <f>G202*1.5</f>
        <v/>
      </c>
      <c r="O202" s="12">
        <f>H202*0.125</f>
        <v/>
      </c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4">
      <c r="A203" s="142" t="n"/>
      <c r="B203" s="138" t="inlineStr">
        <is>
          <t>المجموع</t>
        </is>
      </c>
      <c r="C203" s="128" t="n"/>
      <c r="D203" s="128" t="n"/>
      <c r="E203" s="128" t="n"/>
      <c r="F203" s="128" t="n"/>
      <c r="G203" s="128" t="n"/>
      <c r="H203" s="129" t="n"/>
      <c r="I203" s="18">
        <f>IF(AND(I202 = ""), "", (SUM(I202) / (COUNT(I202) * 10)) * 100)</f>
        <v/>
      </c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4">
      <c r="A204" s="122" t="n"/>
      <c r="B204" s="140" t="inlineStr">
        <is>
          <t>التقدير</t>
        </is>
      </c>
      <c r="C204" s="105" t="n"/>
      <c r="D204" s="105" t="n"/>
      <c r="E204" s="105" t="n"/>
      <c r="F204" s="105" t="n"/>
      <c r="G204" s="105" t="n"/>
      <c r="H204" s="104" t="n"/>
      <c r="I204" s="10">
        <f>IF(I203 = "", "", IF(I203 &gt;= 90, "ممتاز", IF(I203 &gt;= 80, "جيدجدا", IF(I203 &gt;= 70, "جيد", "راسب"))))</f>
        <v/>
      </c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4.5" customHeight="1" s="54">
      <c r="A205" s="27" t="n"/>
      <c r="B205" s="23" t="n"/>
      <c r="C205" s="23" t="n"/>
      <c r="D205" s="23" t="n"/>
      <c r="E205" s="23" t="n"/>
      <c r="F205" s="23" t="n"/>
      <c r="G205" s="23" t="n"/>
      <c r="H205" s="23" t="n"/>
      <c r="I205" s="24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4">
      <c r="A206" s="141" t="n">
        <v>48</v>
      </c>
      <c r="B206" s="4" t="n">
        <v>1</v>
      </c>
      <c r="C206" s="9" t="n"/>
      <c r="D206" s="9" t="n"/>
      <c r="E206" s="9" t="n"/>
      <c r="F206" s="9" t="n"/>
      <c r="G206" s="9" t="n"/>
      <c r="H206" s="9" t="n"/>
      <c r="I206" s="10">
        <f>IF(AND(COUNT(C206)&gt;0, COUNT(D206)&gt;0, COUNT(E206)&gt;0, COUNT(F206)&gt;0, COUNT(G206)&gt;0, COUNT(H206)&gt;0), 10 - SUM(J206:O206), "")</f>
        <v/>
      </c>
      <c r="J206" s="11">
        <f>IF(C206&gt;2, (C206-2) * 0.25, 0)</f>
        <v/>
      </c>
      <c r="K206" s="12">
        <f>IF(D206&gt;1, (D206-1) * 0.25, 0)</f>
        <v/>
      </c>
      <c r="L206" s="12">
        <f>E206</f>
        <v/>
      </c>
      <c r="M206" s="12">
        <f>F206</f>
        <v/>
      </c>
      <c r="N206" s="12">
        <f>G206*1.5</f>
        <v/>
      </c>
      <c r="O206" s="12">
        <f>H206*0.125</f>
        <v/>
      </c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4">
      <c r="A207" s="142" t="n"/>
      <c r="B207" s="138" t="inlineStr">
        <is>
          <t>المجموع</t>
        </is>
      </c>
      <c r="C207" s="128" t="n"/>
      <c r="D207" s="128" t="n"/>
      <c r="E207" s="128" t="n"/>
      <c r="F207" s="128" t="n"/>
      <c r="G207" s="128" t="n"/>
      <c r="H207" s="129" t="n"/>
      <c r="I207" s="18">
        <f>IF(AND(I206 = ""), "", (SUM(I206) / (COUNT(I206) * 10)) * 100)</f>
        <v/>
      </c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4">
      <c r="A208" s="122" t="n"/>
      <c r="B208" s="140" t="inlineStr">
        <is>
          <t>التقدير</t>
        </is>
      </c>
      <c r="C208" s="105" t="n"/>
      <c r="D208" s="105" t="n"/>
      <c r="E208" s="105" t="n"/>
      <c r="F208" s="105" t="n"/>
      <c r="G208" s="105" t="n"/>
      <c r="H208" s="104" t="n"/>
      <c r="I208" s="10">
        <f>IF(I207 = "", "", IF(I207 &gt;= 90, "ممتاز", IF(I207 &gt;= 80, "جيدجدا", IF(I207 &gt;= 70, "جيد", "راسب"))))</f>
        <v/>
      </c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4.5" customHeight="1" s="54">
      <c r="A209" s="29" t="n"/>
      <c r="B209" s="30" t="n"/>
      <c r="C209" s="30" t="n"/>
      <c r="D209" s="30" t="n"/>
      <c r="E209" s="30" t="n"/>
      <c r="F209" s="30" t="n"/>
      <c r="G209" s="30" t="n"/>
      <c r="H209" s="30" t="n"/>
      <c r="I209" s="3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4">
      <c r="A210" s="141" t="n">
        <v>49</v>
      </c>
      <c r="B210" s="4" t="n">
        <v>1</v>
      </c>
      <c r="C210" s="9" t="n"/>
      <c r="D210" s="9" t="n"/>
      <c r="E210" s="9" t="n"/>
      <c r="F210" s="9" t="n"/>
      <c r="G210" s="9" t="n"/>
      <c r="H210" s="9" t="n"/>
      <c r="I210" s="10">
        <f>IF(AND(COUNT(C210)&gt;0, COUNT(D210)&gt;0, COUNT(E210)&gt;0, COUNT(F210)&gt;0, COUNT(G210)&gt;0, COUNT(H210)&gt;0), 10 - SUM(J210:O210), "")</f>
        <v/>
      </c>
      <c r="J210" s="11">
        <f>IF(C210&gt;2, (C210-2) * 0.25, 0)</f>
        <v/>
      </c>
      <c r="K210" s="12">
        <f>IF(D210&gt;1, (D210-1) * 0.25, 0)</f>
        <v/>
      </c>
      <c r="L210" s="12">
        <f>E210</f>
        <v/>
      </c>
      <c r="M210" s="12">
        <f>F210</f>
        <v/>
      </c>
      <c r="N210" s="12">
        <f>G210*1.5</f>
        <v/>
      </c>
      <c r="O210" s="12">
        <f>H210*0.125</f>
        <v/>
      </c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4">
      <c r="A211" s="142" t="n"/>
      <c r="B211" s="138" t="inlineStr">
        <is>
          <t>المجموع</t>
        </is>
      </c>
      <c r="C211" s="128" t="n"/>
      <c r="D211" s="128" t="n"/>
      <c r="E211" s="128" t="n"/>
      <c r="F211" s="128" t="n"/>
      <c r="G211" s="128" t="n"/>
      <c r="H211" s="129" t="n"/>
      <c r="I211" s="18">
        <f>IF(AND(I210 = ""), "", (SUM(I210) / (COUNT(I210) * 10)) * 100)</f>
        <v/>
      </c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4">
      <c r="A212" s="122" t="n"/>
      <c r="B212" s="140" t="inlineStr">
        <is>
          <t>التقدير</t>
        </is>
      </c>
      <c r="C212" s="105" t="n"/>
      <c r="D212" s="105" t="n"/>
      <c r="E212" s="105" t="n"/>
      <c r="F212" s="105" t="n"/>
      <c r="G212" s="105" t="n"/>
      <c r="H212" s="104" t="n"/>
      <c r="I212" s="10">
        <f>IF(I211 = "", "", IF(I211 &gt;= 90, "ممتاز", IF(I211 &gt;= 80, "جيدجدا", IF(I211 &gt;= 70, "جيد", "راسب"))))</f>
        <v/>
      </c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4.5" customHeight="1" s="54">
      <c r="A213" s="29" t="n"/>
      <c r="B213" s="30" t="n"/>
      <c r="C213" s="30" t="n"/>
      <c r="D213" s="30" t="n"/>
      <c r="E213" s="30" t="n"/>
      <c r="F213" s="30" t="n"/>
      <c r="G213" s="30" t="n"/>
      <c r="H213" s="30" t="n"/>
      <c r="I213" s="3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4">
      <c r="A214" s="144" t="n">
        <v>50</v>
      </c>
      <c r="B214" s="4" t="n">
        <v>1</v>
      </c>
      <c r="C214" s="9" t="n"/>
      <c r="D214" s="9" t="n"/>
      <c r="E214" s="9" t="n"/>
      <c r="F214" s="9" t="n"/>
      <c r="G214" s="9" t="n"/>
      <c r="H214" s="9" t="n"/>
      <c r="I214" s="10">
        <f>IF(AND(COUNT(C214)&gt;0, COUNT(D214)&gt;0, COUNT(E214)&gt;0, COUNT(F214)&gt;0, COUNT(G214)&gt;0, COUNT(H214)&gt;0), 10 - SUM(J214:O214), "")</f>
        <v/>
      </c>
      <c r="J214" s="11">
        <f>IF(C214&gt;2, (C214-2) * 0.25, 0)</f>
        <v/>
      </c>
      <c r="K214" s="12">
        <f>IF(D214&gt;1, (D214-1) * 0.25, 0)</f>
        <v/>
      </c>
      <c r="L214" s="12">
        <f>E214</f>
        <v/>
      </c>
      <c r="M214" s="12">
        <f>F214</f>
        <v/>
      </c>
      <c r="N214" s="12">
        <f>G214*1.5</f>
        <v/>
      </c>
      <c r="O214" s="12">
        <f>H214*0.125</f>
        <v/>
      </c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4">
      <c r="A215" s="142" t="n"/>
      <c r="B215" s="138" t="inlineStr">
        <is>
          <t>المجموع</t>
        </is>
      </c>
      <c r="C215" s="128" t="n"/>
      <c r="D215" s="128" t="n"/>
      <c r="E215" s="128" t="n"/>
      <c r="F215" s="128" t="n"/>
      <c r="G215" s="128" t="n"/>
      <c r="H215" s="129" t="n"/>
      <c r="I215" s="18">
        <f>IF(AND(I214 = ""), "", (SUM(I214) / (COUNT(I214) * 10)) * 100)</f>
        <v/>
      </c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4">
      <c r="A216" s="145" t="n"/>
      <c r="B216" s="146" t="inlineStr">
        <is>
          <t>التقدير</t>
        </is>
      </c>
      <c r="C216" s="147" t="n"/>
      <c r="D216" s="147" t="n"/>
      <c r="E216" s="147" t="n"/>
      <c r="F216" s="147" t="n"/>
      <c r="G216" s="147" t="n"/>
      <c r="H216" s="148" t="n"/>
      <c r="I216" s="25">
        <f>IF(I215 = "", "", IF(I215 &gt;= 90, "ممتاز", IF(I215 &gt;= 80, "جيدجدا", IF(I215 &gt;= 70, "جيد", "راسب"))))</f>
        <v/>
      </c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4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4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4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4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4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4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4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4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4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4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4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4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4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4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4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4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4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4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4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4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4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4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4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4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4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4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4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4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4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4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4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4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4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4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4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4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4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4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4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4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4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4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4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4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4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4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4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4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4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4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4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4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4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4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4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4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4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4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4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4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4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4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4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4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4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4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4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4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4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4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4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4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4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4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4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4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4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4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4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4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4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4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4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4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4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4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4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4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4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4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4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4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4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4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4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4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4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4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4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4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4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4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4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4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4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4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4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4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4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4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4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4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4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4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4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4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4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4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4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4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4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4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4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4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4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4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4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4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4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4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4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4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4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4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4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4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4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4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4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4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4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4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4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4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4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4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4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4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4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4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4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4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4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4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4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4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4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4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4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4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4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4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4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4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4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4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4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4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4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4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4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4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4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4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4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4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4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4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4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4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4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4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4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4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4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4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4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4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4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4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4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4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4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4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4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4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4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4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4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4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4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4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4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4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4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4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4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4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4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4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4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4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4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4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4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4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4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4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4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4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4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4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4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4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4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4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4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4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4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4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4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4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4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4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4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4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4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4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4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4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4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4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4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4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4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4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4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4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4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4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4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4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4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4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4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4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4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4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4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4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4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4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4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4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4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4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4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4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4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4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4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4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4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4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4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4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4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4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4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4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4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4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4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4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4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4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4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4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4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4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4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4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4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4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4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4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4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4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4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4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4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4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4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4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4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4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4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4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4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4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4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4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4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4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4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4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4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4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4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4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4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4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4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4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4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4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4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4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4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4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4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4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4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4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4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4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4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4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4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4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4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4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4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4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4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4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4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4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4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4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4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4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4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4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4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4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4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4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4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4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4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4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4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4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4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4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4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4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4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4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4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4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4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4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4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4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4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4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4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4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4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4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4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4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4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4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4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4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4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4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4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4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4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4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4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4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4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4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4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4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4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4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4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4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4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4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4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4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4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4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4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4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4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4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4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4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4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4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4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4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4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4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4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4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4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4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4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4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4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4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4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4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4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4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4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4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4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4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4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4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4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4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4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4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4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4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4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4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4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4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4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4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4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4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4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4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4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4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4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4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4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4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4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4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4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4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4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4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4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4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4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4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4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4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4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4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4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4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4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4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4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4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4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4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4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4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4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4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4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4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4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4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4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4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4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4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4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4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4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4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4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4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4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4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4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4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4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4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4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4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4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4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4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4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4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4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4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4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4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4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4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4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4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4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4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4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4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4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4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4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4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4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4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4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4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4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4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4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4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4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4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4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4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4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4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4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4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4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4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4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4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4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4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4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4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4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4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4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4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4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4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4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4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4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4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4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4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4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4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4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4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4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4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4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4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4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4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4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4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4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4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4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4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4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4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4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4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4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4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4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4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4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4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4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4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4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4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4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4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4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4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4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4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4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4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4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4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4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4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4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4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4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4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4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4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4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4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4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4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4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4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4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4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4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4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4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4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4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4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4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4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4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4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4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4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4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4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4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4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4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4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4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4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4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4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4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4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4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4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4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4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4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4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4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4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4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4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4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4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4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4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4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4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4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4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4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4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4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4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4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4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4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4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4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4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4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4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4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4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4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4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4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4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4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4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4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4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4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4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4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4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4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4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4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4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4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4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4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4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4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4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4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4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4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4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4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78">
    <mergeCell ref="B103:H103"/>
    <mergeCell ref="B104:H104"/>
    <mergeCell ref="B107:H107"/>
    <mergeCell ref="B108:H108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211:H211"/>
    <mergeCell ref="B212:H212"/>
    <mergeCell ref="B215:H215"/>
    <mergeCell ref="B216:H216"/>
    <mergeCell ref="B195:H195"/>
    <mergeCell ref="B196:H196"/>
    <mergeCell ref="B199:H199"/>
    <mergeCell ref="B200:H200"/>
    <mergeCell ref="B203:H203"/>
    <mergeCell ref="B204:H204"/>
    <mergeCell ref="B207:H207"/>
    <mergeCell ref="B179:H179"/>
    <mergeCell ref="B180:H180"/>
    <mergeCell ref="B183:H183"/>
    <mergeCell ref="B184:H184"/>
    <mergeCell ref="B187:H187"/>
    <mergeCell ref="B188:H188"/>
    <mergeCell ref="B191:H191"/>
    <mergeCell ref="B192:H192"/>
    <mergeCell ref="B208:H208"/>
    <mergeCell ref="B160:H160"/>
    <mergeCell ref="B163:H163"/>
    <mergeCell ref="B164:H164"/>
    <mergeCell ref="B167:H167"/>
    <mergeCell ref="B168:H168"/>
    <mergeCell ref="B171:H171"/>
    <mergeCell ref="B172:H172"/>
    <mergeCell ref="B175:H175"/>
    <mergeCell ref="B176:H176"/>
    <mergeCell ref="B143:H143"/>
    <mergeCell ref="B144:H144"/>
    <mergeCell ref="B147:H147"/>
    <mergeCell ref="B148:H148"/>
    <mergeCell ref="B151:H151"/>
    <mergeCell ref="B152:H152"/>
    <mergeCell ref="B155:H155"/>
    <mergeCell ref="B156:H156"/>
    <mergeCell ref="B159:H159"/>
    <mergeCell ref="A214:A216"/>
    <mergeCell ref="A162:A164"/>
    <mergeCell ref="A166:A168"/>
    <mergeCell ref="A170:A172"/>
    <mergeCell ref="A174:A176"/>
    <mergeCell ref="A178:A180"/>
    <mergeCell ref="A182:A184"/>
    <mergeCell ref="A186:A188"/>
    <mergeCell ref="B111:H111"/>
    <mergeCell ref="B112:H112"/>
    <mergeCell ref="B115:H115"/>
    <mergeCell ref="B116:H116"/>
    <mergeCell ref="B119:H119"/>
    <mergeCell ref="B120:H120"/>
    <mergeCell ref="B123:H123"/>
    <mergeCell ref="B124:H124"/>
    <mergeCell ref="B127:H127"/>
    <mergeCell ref="B128:H128"/>
    <mergeCell ref="B131:H131"/>
    <mergeCell ref="B132:H132"/>
    <mergeCell ref="B135:H135"/>
    <mergeCell ref="B136:H136"/>
    <mergeCell ref="B139:H139"/>
    <mergeCell ref="B140:H140"/>
    <mergeCell ref="A150:A152"/>
    <mergeCell ref="A154:A156"/>
    <mergeCell ref="A158:A160"/>
    <mergeCell ref="A190:A192"/>
    <mergeCell ref="A194:A196"/>
    <mergeCell ref="A198:A200"/>
    <mergeCell ref="A202:A204"/>
    <mergeCell ref="A206:A208"/>
    <mergeCell ref="A210:A212"/>
    <mergeCell ref="A114:A116"/>
    <mergeCell ref="A118:A120"/>
    <mergeCell ref="A122:A124"/>
    <mergeCell ref="A126:A128"/>
    <mergeCell ref="A130:A132"/>
    <mergeCell ref="A134:A136"/>
    <mergeCell ref="A138:A140"/>
    <mergeCell ref="A142:A144"/>
    <mergeCell ref="A146:A148"/>
    <mergeCell ref="A78:A80"/>
    <mergeCell ref="A82:A84"/>
    <mergeCell ref="A86:A88"/>
    <mergeCell ref="A90:A92"/>
    <mergeCell ref="A94:A96"/>
    <mergeCell ref="A98:A100"/>
    <mergeCell ref="A102:A104"/>
    <mergeCell ref="A106:A108"/>
    <mergeCell ref="A110:A112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5">
    <cfRule type="colorScale" priority="3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9">
    <cfRule type="colorScale" priority="3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3">
    <cfRule type="colorScale" priority="3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7">
    <cfRule type="colorScale" priority="3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1">
    <cfRule type="colorScale" priority="3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5">
    <cfRule type="colorScale" priority="3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9">
    <cfRule type="colorScale" priority="3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3">
    <cfRule type="colorScale" priority="3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7">
    <cfRule type="colorScale" priority="3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1">
    <cfRule type="colorScale" priority="4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5">
    <cfRule type="colorScale" priority="4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9">
    <cfRule type="colorScale" priority="4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3">
    <cfRule type="colorScale" priority="4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7">
    <cfRule type="colorScale" priority="4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1">
    <cfRule type="colorScale" priority="4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5">
    <cfRule type="colorScale" priority="4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9">
    <cfRule type="colorScale" priority="4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3">
    <cfRule type="colorScale" priority="4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7">
    <cfRule type="colorScale" priority="4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1">
    <cfRule type="colorScale" priority="5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5">
    <cfRule type="colorScale" priority="5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2022-12-10T17:36:06Z</dcterms:modified>
  <cp:lastModifiedBy>alrag</cp:lastModifiedBy>
</cp:coreProperties>
</file>