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10" sheetId="1" r:id="rId4"/>
    <sheet state="visible" name="11 - 20" sheetId="2" r:id="rId5"/>
    <sheet state="visible" name="21 - 30" sheetId="3" r:id="rId6"/>
    <sheet state="visible" name="الدرجة النهائية" sheetId="4" r:id="rId7"/>
  </sheets>
  <definedNames/>
  <calcPr/>
  <extLst>
    <ext uri="GoogleSheetsCustomDataVersion2">
      <go:sheetsCustomData xmlns:go="http://customooxmlschemas.google.com/" r:id="rId8" roundtripDataChecksum="AzRspkC8RBreTHI6hycnGF7A8TKebhGEyIefGayrL7M="/>
    </ext>
  </extLst>
</workbook>
</file>

<file path=xl/sharedStrings.xml><?xml version="1.0" encoding="utf-8"?>
<sst xmlns="http://schemas.openxmlformats.org/spreadsheetml/2006/main" count="56" uniqueCount="22">
  <si>
    <t>اسم الطالبة</t>
  </si>
  <si>
    <t>-</t>
  </si>
  <si>
    <t>الأجزاء المختبرة فيها</t>
  </si>
  <si>
    <t>من 1 - 10</t>
  </si>
  <si>
    <t>من 11 - 20</t>
  </si>
  <si>
    <t>من 21 - 30</t>
  </si>
  <si>
    <t>الجلسة</t>
  </si>
  <si>
    <t>رقم المظروف</t>
  </si>
  <si>
    <t>رقم الجزء</t>
  </si>
  <si>
    <t>السؤال</t>
  </si>
  <si>
    <t>تردد</t>
  </si>
  <si>
    <t>تنبيه</t>
  </si>
  <si>
    <t>خطأ
حركة-حرف-كلمة</t>
  </si>
  <si>
    <t>خطأ تجويدي</t>
  </si>
  <si>
    <t>درجة السؤال</t>
  </si>
  <si>
    <t>مجموع الأجزاء</t>
  </si>
  <si>
    <t>المجموع</t>
  </si>
  <si>
    <t>درجة الأجزاء من 1 - 10</t>
  </si>
  <si>
    <t>درجة الأجزاء من 11 - 20</t>
  </si>
  <si>
    <t>درجة الأجزاء من 21 - 30</t>
  </si>
  <si>
    <t>الدرجة النهائية</t>
  </si>
  <si>
    <t>التقدير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</si>
</sst>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4.0"/>
      <color theme="1"/>
      <name val="Calibri"/>
    </font>
    <font>
      <sz val="14.0"/>
      <color theme="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2F2F2"/>
        <bgColor rgb="FFF2F2F2"/>
      </patternFill>
    </fill>
    <fill>
      <patternFill patternType="solid">
        <fgColor rgb="FFA8D08D"/>
        <bgColor rgb="FFA8D08D"/>
      </patternFill>
    </fill>
    <fill>
      <patternFill patternType="solid">
        <fgColor rgb="FFD6DCE4"/>
        <bgColor rgb="FFD6DCE4"/>
      </patternFill>
    </fill>
    <fill>
      <patternFill patternType="solid">
        <fgColor rgb="FFD9E2F3"/>
        <bgColor rgb="FFD9E2F3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4" fillId="6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8" fillId="0" fontId="1" numFmtId="1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theme="9"/>
          <bgColor theme="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5.0"/>
    <col customWidth="1" min="2" max="2" width="7.43"/>
    <col customWidth="1" min="3" max="26" width="15.0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0</v>
      </c>
      <c r="B2" s="4"/>
      <c r="C2" s="5" t="s">
        <v>1</v>
      </c>
      <c r="D2" s="6"/>
      <c r="E2" s="6"/>
      <c r="F2" s="6"/>
      <c r="G2" s="6"/>
      <c r="H2" s="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2</v>
      </c>
      <c r="B3" s="4"/>
      <c r="C3" s="7" t="s">
        <v>3</v>
      </c>
      <c r="D3" s="4"/>
      <c r="E3" s="8" t="s">
        <v>4</v>
      </c>
      <c r="F3" s="4"/>
      <c r="G3" s="8" t="s">
        <v>5</v>
      </c>
      <c r="H3" s="4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6</v>
      </c>
      <c r="B4" s="4"/>
      <c r="C4" s="9"/>
      <c r="D4" s="4"/>
      <c r="E4" s="3" t="s">
        <v>7</v>
      </c>
      <c r="F4" s="4"/>
      <c r="G4" s="9"/>
      <c r="H4" s="4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2.0" customHeight="1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1">
        <v>1.0</v>
      </c>
      <c r="B7" s="12">
        <v>1.0</v>
      </c>
      <c r="C7" s="13"/>
      <c r="D7" s="13"/>
      <c r="E7" s="13"/>
      <c r="F7" s="13"/>
      <c r="G7" s="12" t="str">
        <f t="shared" ref="G7:G36" si="1">IF(AND(COUNT(C7)&gt;0,COUNT(D7)&gt;0,COUNT(E7)&gt;0,COUNT(F7)&gt;0),10-SUM(I7:L7), "")</f>
        <v/>
      </c>
      <c r="H7" s="14" t="str">
        <f>IF(AND(G7="", G8="", G9=""), "", SUM(G7:G9))</f>
        <v/>
      </c>
      <c r="I7" s="2">
        <f t="shared" ref="I7:I36" si="2">IF(C7&gt;2, (C7-2) * 0.25, 0)</f>
        <v>0</v>
      </c>
      <c r="J7" s="2">
        <f t="shared" ref="J7:J36" si="3">IF(D7&gt;1, (D7-1) * 0.25, 0)</f>
        <v>0</v>
      </c>
      <c r="K7" s="2">
        <f t="shared" ref="K7:K36" si="4">IF(E7&gt;0, E7 *1.5, 0)</f>
        <v>0</v>
      </c>
      <c r="L7" s="2">
        <f t="shared" ref="L7:L36" si="5">IF(F7&gt;0, F7 * 0.25, 0)</f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5"/>
      <c r="B8" s="12">
        <v>2.0</v>
      </c>
      <c r="C8" s="13"/>
      <c r="D8" s="13"/>
      <c r="E8" s="13"/>
      <c r="F8" s="13"/>
      <c r="G8" s="12" t="str">
        <f t="shared" si="1"/>
        <v/>
      </c>
      <c r="H8" s="16"/>
      <c r="I8" s="2">
        <f t="shared" si="2"/>
        <v>0</v>
      </c>
      <c r="J8" s="2">
        <f t="shared" si="3"/>
        <v>0</v>
      </c>
      <c r="K8" s="2">
        <f t="shared" si="4"/>
        <v>0</v>
      </c>
      <c r="L8" s="2">
        <f t="shared" si="5"/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6"/>
      <c r="B9" s="12">
        <v>3.0</v>
      </c>
      <c r="C9" s="13"/>
      <c r="D9" s="13"/>
      <c r="E9" s="13"/>
      <c r="F9" s="13"/>
      <c r="G9" s="12" t="str">
        <f t="shared" si="1"/>
        <v/>
      </c>
      <c r="H9" s="13" t="str">
        <f>IF(H7="", "", IF(H7 &gt; 20.4, "ناجحة", "راسبة"))</f>
        <v/>
      </c>
      <c r="I9" s="2">
        <f t="shared" si="2"/>
        <v>0</v>
      </c>
      <c r="J9" s="2">
        <f t="shared" si="3"/>
        <v>0</v>
      </c>
      <c r="K9" s="2">
        <f t="shared" si="4"/>
        <v>0</v>
      </c>
      <c r="L9" s="2">
        <f t="shared" si="5"/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1">
        <v>2.0</v>
      </c>
      <c r="B10" s="12">
        <v>4.0</v>
      </c>
      <c r="C10" s="13"/>
      <c r="D10" s="13"/>
      <c r="E10" s="13"/>
      <c r="F10" s="13"/>
      <c r="G10" s="12" t="str">
        <f t="shared" si="1"/>
        <v/>
      </c>
      <c r="H10" s="14" t="str">
        <f>IF(AND(G10="", G11="", G12=""), "", SUM(G10:G12))</f>
        <v/>
      </c>
      <c r="I10" s="2">
        <f t="shared" si="2"/>
        <v>0</v>
      </c>
      <c r="J10" s="2">
        <f t="shared" si="3"/>
        <v>0</v>
      </c>
      <c r="K10" s="2">
        <f t="shared" si="4"/>
        <v>0</v>
      </c>
      <c r="L10" s="2">
        <f t="shared" si="5"/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5"/>
      <c r="B11" s="12">
        <v>5.0</v>
      </c>
      <c r="C11" s="13"/>
      <c r="D11" s="13"/>
      <c r="E11" s="13"/>
      <c r="F11" s="13"/>
      <c r="G11" s="12" t="str">
        <f t="shared" si="1"/>
        <v/>
      </c>
      <c r="H11" s="16"/>
      <c r="I11" s="2">
        <f t="shared" si="2"/>
        <v>0</v>
      </c>
      <c r="J11" s="2">
        <f t="shared" si="3"/>
        <v>0</v>
      </c>
      <c r="K11" s="2">
        <f t="shared" si="4"/>
        <v>0</v>
      </c>
      <c r="L11" s="2">
        <f t="shared" si="5"/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6"/>
      <c r="B12" s="12">
        <v>6.0</v>
      </c>
      <c r="C12" s="13"/>
      <c r="D12" s="13"/>
      <c r="E12" s="13"/>
      <c r="F12" s="13"/>
      <c r="G12" s="12" t="str">
        <f t="shared" si="1"/>
        <v/>
      </c>
      <c r="H12" s="13" t="str">
        <f>IF(H10="", "", IF(H10 &gt; 20.4, "ناجحة", "راسبة"))</f>
        <v/>
      </c>
      <c r="I12" s="2">
        <f t="shared" si="2"/>
        <v>0</v>
      </c>
      <c r="J12" s="2">
        <f t="shared" si="3"/>
        <v>0</v>
      </c>
      <c r="K12" s="2">
        <f t="shared" si="4"/>
        <v>0</v>
      </c>
      <c r="L12" s="2">
        <f t="shared" si="5"/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1">
        <v>3.0</v>
      </c>
      <c r="B13" s="12">
        <v>7.0</v>
      </c>
      <c r="C13" s="13"/>
      <c r="D13" s="13"/>
      <c r="E13" s="13"/>
      <c r="F13" s="13"/>
      <c r="G13" s="12" t="str">
        <f t="shared" si="1"/>
        <v/>
      </c>
      <c r="H13" s="14" t="str">
        <f>IF(AND(G13="", G14="", G15=""), "", SUM(G13:G15))</f>
        <v/>
      </c>
      <c r="I13" s="2">
        <f t="shared" si="2"/>
        <v>0</v>
      </c>
      <c r="J13" s="2">
        <f t="shared" si="3"/>
        <v>0</v>
      </c>
      <c r="K13" s="2">
        <f t="shared" si="4"/>
        <v>0</v>
      </c>
      <c r="L13" s="2">
        <f t="shared" si="5"/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5"/>
      <c r="B14" s="12">
        <v>8.0</v>
      </c>
      <c r="C14" s="13"/>
      <c r="D14" s="13"/>
      <c r="E14" s="13"/>
      <c r="F14" s="13"/>
      <c r="G14" s="12" t="str">
        <f t="shared" si="1"/>
        <v/>
      </c>
      <c r="H14" s="16"/>
      <c r="I14" s="2">
        <f t="shared" si="2"/>
        <v>0</v>
      </c>
      <c r="J14" s="2">
        <f t="shared" si="3"/>
        <v>0</v>
      </c>
      <c r="K14" s="2">
        <f t="shared" si="4"/>
        <v>0</v>
      </c>
      <c r="L14" s="2">
        <f t="shared" si="5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6"/>
      <c r="B15" s="12">
        <v>9.0</v>
      </c>
      <c r="C15" s="13"/>
      <c r="D15" s="13"/>
      <c r="E15" s="13"/>
      <c r="F15" s="13"/>
      <c r="G15" s="12" t="str">
        <f t="shared" si="1"/>
        <v/>
      </c>
      <c r="H15" s="13" t="str">
        <f>IF(H13="", "", IF(H13 &gt; 20.4, "ناجحة", "راسبة"))</f>
        <v/>
      </c>
      <c r="I15" s="2">
        <f t="shared" si="2"/>
        <v>0</v>
      </c>
      <c r="J15" s="2">
        <f t="shared" si="3"/>
        <v>0</v>
      </c>
      <c r="K15" s="2">
        <f t="shared" si="4"/>
        <v>0</v>
      </c>
      <c r="L15" s="2">
        <f t="shared" si="5"/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1">
        <v>4.0</v>
      </c>
      <c r="B16" s="12">
        <v>10.0</v>
      </c>
      <c r="C16" s="13"/>
      <c r="D16" s="13"/>
      <c r="E16" s="13"/>
      <c r="F16" s="13"/>
      <c r="G16" s="12" t="str">
        <f t="shared" si="1"/>
        <v/>
      </c>
      <c r="H16" s="14" t="str">
        <f>IF(AND(G16="", G17="", G18=""), "", SUM(G16:G18))</f>
        <v/>
      </c>
      <c r="I16" s="2">
        <f t="shared" si="2"/>
        <v>0</v>
      </c>
      <c r="J16" s="2">
        <f t="shared" si="3"/>
        <v>0</v>
      </c>
      <c r="K16" s="2">
        <f t="shared" si="4"/>
        <v>0</v>
      </c>
      <c r="L16" s="2">
        <f t="shared" si="5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5"/>
      <c r="B17" s="12">
        <v>11.0</v>
      </c>
      <c r="C17" s="13"/>
      <c r="D17" s="13"/>
      <c r="E17" s="13"/>
      <c r="F17" s="13"/>
      <c r="G17" s="12" t="str">
        <f t="shared" si="1"/>
        <v/>
      </c>
      <c r="H17" s="16"/>
      <c r="I17" s="2">
        <f t="shared" si="2"/>
        <v>0</v>
      </c>
      <c r="J17" s="2">
        <f t="shared" si="3"/>
        <v>0</v>
      </c>
      <c r="K17" s="2">
        <f t="shared" si="4"/>
        <v>0</v>
      </c>
      <c r="L17" s="2">
        <f t="shared" si="5"/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6"/>
      <c r="B18" s="12">
        <v>12.0</v>
      </c>
      <c r="C18" s="13"/>
      <c r="D18" s="13"/>
      <c r="E18" s="13"/>
      <c r="F18" s="13"/>
      <c r="G18" s="12" t="str">
        <f t="shared" si="1"/>
        <v/>
      </c>
      <c r="H18" s="13" t="str">
        <f>IF(H16="", "", IF(H16 &gt; 20.4, "ناجحة", "راسبة"))</f>
        <v/>
      </c>
      <c r="I18" s="2">
        <f t="shared" si="2"/>
        <v>0</v>
      </c>
      <c r="J18" s="2">
        <f t="shared" si="3"/>
        <v>0</v>
      </c>
      <c r="K18" s="2">
        <f t="shared" si="4"/>
        <v>0</v>
      </c>
      <c r="L18" s="2">
        <f t="shared" si="5"/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1">
        <v>5.0</v>
      </c>
      <c r="B19" s="12">
        <v>13.0</v>
      </c>
      <c r="C19" s="13"/>
      <c r="D19" s="13"/>
      <c r="E19" s="13"/>
      <c r="F19" s="13"/>
      <c r="G19" s="12" t="str">
        <f t="shared" si="1"/>
        <v/>
      </c>
      <c r="H19" s="14" t="str">
        <f>IF(AND(G19="", G20="", G21=""), "", SUM(G19:G21))</f>
        <v/>
      </c>
      <c r="I19" s="2">
        <f t="shared" si="2"/>
        <v>0</v>
      </c>
      <c r="J19" s="2">
        <f t="shared" si="3"/>
        <v>0</v>
      </c>
      <c r="K19" s="2">
        <f t="shared" si="4"/>
        <v>0</v>
      </c>
      <c r="L19" s="2">
        <f t="shared" si="5"/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5"/>
      <c r="B20" s="12">
        <v>14.0</v>
      </c>
      <c r="C20" s="13"/>
      <c r="D20" s="13"/>
      <c r="E20" s="13"/>
      <c r="F20" s="13"/>
      <c r="G20" s="12" t="str">
        <f t="shared" si="1"/>
        <v/>
      </c>
      <c r="H20" s="16"/>
      <c r="I20" s="2">
        <f t="shared" si="2"/>
        <v>0</v>
      </c>
      <c r="J20" s="2">
        <f t="shared" si="3"/>
        <v>0</v>
      </c>
      <c r="K20" s="2">
        <f t="shared" si="4"/>
        <v>0</v>
      </c>
      <c r="L20" s="2">
        <f t="shared" si="5"/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6"/>
      <c r="B21" s="12">
        <v>15.0</v>
      </c>
      <c r="C21" s="13"/>
      <c r="D21" s="13"/>
      <c r="E21" s="13"/>
      <c r="F21" s="13"/>
      <c r="G21" s="12" t="str">
        <f t="shared" si="1"/>
        <v/>
      </c>
      <c r="H21" s="13" t="str">
        <f>IF(H19="", "", IF(H19 &gt; 20.4, "ناجحة", "راسبة"))</f>
        <v/>
      </c>
      <c r="I21" s="2">
        <f t="shared" si="2"/>
        <v>0</v>
      </c>
      <c r="J21" s="2">
        <f t="shared" si="3"/>
        <v>0</v>
      </c>
      <c r="K21" s="2">
        <f t="shared" si="4"/>
        <v>0</v>
      </c>
      <c r="L21" s="2">
        <f t="shared" si="5"/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1">
        <v>6.0</v>
      </c>
      <c r="B22" s="12">
        <v>16.0</v>
      </c>
      <c r="C22" s="13"/>
      <c r="D22" s="13"/>
      <c r="E22" s="13"/>
      <c r="F22" s="13"/>
      <c r="G22" s="12" t="str">
        <f t="shared" si="1"/>
        <v/>
      </c>
      <c r="H22" s="14" t="str">
        <f>IF(AND(G22="", G23="", G24=""), "", SUM(G22:G24))</f>
        <v/>
      </c>
      <c r="I22" s="2">
        <f t="shared" si="2"/>
        <v>0</v>
      </c>
      <c r="J22" s="2">
        <f t="shared" si="3"/>
        <v>0</v>
      </c>
      <c r="K22" s="2">
        <f t="shared" si="4"/>
        <v>0</v>
      </c>
      <c r="L22" s="2">
        <f t="shared" si="5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5"/>
      <c r="B23" s="12">
        <v>17.0</v>
      </c>
      <c r="C23" s="13"/>
      <c r="D23" s="13"/>
      <c r="E23" s="13"/>
      <c r="F23" s="13"/>
      <c r="G23" s="12" t="str">
        <f t="shared" si="1"/>
        <v/>
      </c>
      <c r="H23" s="16"/>
      <c r="I23" s="2">
        <f t="shared" si="2"/>
        <v>0</v>
      </c>
      <c r="J23" s="2">
        <f t="shared" si="3"/>
        <v>0</v>
      </c>
      <c r="K23" s="2">
        <f t="shared" si="4"/>
        <v>0</v>
      </c>
      <c r="L23" s="2">
        <f t="shared" si="5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6"/>
      <c r="B24" s="12">
        <v>18.0</v>
      </c>
      <c r="C24" s="13"/>
      <c r="D24" s="13"/>
      <c r="E24" s="13"/>
      <c r="F24" s="13"/>
      <c r="G24" s="12" t="str">
        <f t="shared" si="1"/>
        <v/>
      </c>
      <c r="H24" s="13" t="str">
        <f>IF(H22="", "", IF(H22 &gt; 20.4, "ناجحة", "راسبة"))</f>
        <v/>
      </c>
      <c r="I24" s="2">
        <f t="shared" si="2"/>
        <v>0</v>
      </c>
      <c r="J24" s="2">
        <f t="shared" si="3"/>
        <v>0</v>
      </c>
      <c r="K24" s="2">
        <f t="shared" si="4"/>
        <v>0</v>
      </c>
      <c r="L24" s="2">
        <f t="shared" si="5"/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1">
        <v>7.0</v>
      </c>
      <c r="B25" s="12">
        <v>19.0</v>
      </c>
      <c r="C25" s="13"/>
      <c r="D25" s="13"/>
      <c r="E25" s="13"/>
      <c r="F25" s="13"/>
      <c r="G25" s="12" t="str">
        <f t="shared" si="1"/>
        <v/>
      </c>
      <c r="H25" s="14" t="str">
        <f>IF(AND(G25="", G26="", G27=""), "", SUM(G25:G27))</f>
        <v/>
      </c>
      <c r="I25" s="2">
        <f t="shared" si="2"/>
        <v>0</v>
      </c>
      <c r="J25" s="2">
        <f t="shared" si="3"/>
        <v>0</v>
      </c>
      <c r="K25" s="2">
        <f t="shared" si="4"/>
        <v>0</v>
      </c>
      <c r="L25" s="2">
        <f t="shared" si="5"/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5"/>
      <c r="B26" s="12">
        <v>20.0</v>
      </c>
      <c r="C26" s="13"/>
      <c r="D26" s="13"/>
      <c r="E26" s="13"/>
      <c r="F26" s="13"/>
      <c r="G26" s="12" t="str">
        <f t="shared" si="1"/>
        <v/>
      </c>
      <c r="H26" s="16"/>
      <c r="I26" s="2">
        <f t="shared" si="2"/>
        <v>0</v>
      </c>
      <c r="J26" s="2">
        <f t="shared" si="3"/>
        <v>0</v>
      </c>
      <c r="K26" s="2">
        <f t="shared" si="4"/>
        <v>0</v>
      </c>
      <c r="L26" s="2">
        <f t="shared" si="5"/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6"/>
      <c r="B27" s="12">
        <v>21.0</v>
      </c>
      <c r="C27" s="13"/>
      <c r="D27" s="13"/>
      <c r="E27" s="13"/>
      <c r="F27" s="13"/>
      <c r="G27" s="12" t="str">
        <f t="shared" si="1"/>
        <v/>
      </c>
      <c r="H27" s="13" t="str">
        <f>IF(H25="", "", IF(H25 &gt; 20.4, "ناجحة", "راسبة"))</f>
        <v/>
      </c>
      <c r="I27" s="2">
        <f t="shared" si="2"/>
        <v>0</v>
      </c>
      <c r="J27" s="2">
        <f t="shared" si="3"/>
        <v>0</v>
      </c>
      <c r="K27" s="2">
        <f t="shared" si="4"/>
        <v>0</v>
      </c>
      <c r="L27" s="2">
        <f t="shared" si="5"/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1">
        <v>8.0</v>
      </c>
      <c r="B28" s="12">
        <v>22.0</v>
      </c>
      <c r="C28" s="13"/>
      <c r="D28" s="13"/>
      <c r="E28" s="13"/>
      <c r="F28" s="13"/>
      <c r="G28" s="12" t="str">
        <f t="shared" si="1"/>
        <v/>
      </c>
      <c r="H28" s="14" t="str">
        <f>IF(AND(G28="", G29="", G30=""), "", SUM(G28:G30))</f>
        <v/>
      </c>
      <c r="I28" s="2">
        <f t="shared" si="2"/>
        <v>0</v>
      </c>
      <c r="J28" s="2">
        <f t="shared" si="3"/>
        <v>0</v>
      </c>
      <c r="K28" s="2">
        <f t="shared" si="4"/>
        <v>0</v>
      </c>
      <c r="L28" s="2">
        <f t="shared" si="5"/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5"/>
      <c r="B29" s="12">
        <v>23.0</v>
      </c>
      <c r="C29" s="13"/>
      <c r="D29" s="13"/>
      <c r="E29" s="13"/>
      <c r="F29" s="13"/>
      <c r="G29" s="12" t="str">
        <f t="shared" si="1"/>
        <v/>
      </c>
      <c r="H29" s="16"/>
      <c r="I29" s="2">
        <f t="shared" si="2"/>
        <v>0</v>
      </c>
      <c r="J29" s="2">
        <f t="shared" si="3"/>
        <v>0</v>
      </c>
      <c r="K29" s="2">
        <f t="shared" si="4"/>
        <v>0</v>
      </c>
      <c r="L29" s="2">
        <f t="shared" si="5"/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6"/>
      <c r="B30" s="12">
        <v>24.0</v>
      </c>
      <c r="C30" s="13"/>
      <c r="D30" s="13"/>
      <c r="E30" s="13"/>
      <c r="F30" s="13"/>
      <c r="G30" s="12" t="str">
        <f t="shared" si="1"/>
        <v/>
      </c>
      <c r="H30" s="13" t="str">
        <f>IF(H28="", "", IF(H28 &gt; 20.4, "ناجحة", "راسبة"))</f>
        <v/>
      </c>
      <c r="I30" s="2">
        <f t="shared" si="2"/>
        <v>0</v>
      </c>
      <c r="J30" s="2">
        <f t="shared" si="3"/>
        <v>0</v>
      </c>
      <c r="K30" s="2">
        <f t="shared" si="4"/>
        <v>0</v>
      </c>
      <c r="L30" s="2">
        <f t="shared" si="5"/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1">
        <v>9.0</v>
      </c>
      <c r="B31" s="12">
        <v>25.0</v>
      </c>
      <c r="C31" s="13"/>
      <c r="D31" s="13"/>
      <c r="E31" s="13"/>
      <c r="F31" s="13"/>
      <c r="G31" s="12" t="str">
        <f t="shared" si="1"/>
        <v/>
      </c>
      <c r="H31" s="14" t="str">
        <f>IF(AND(G31="", G32="", G33=""), "", SUM(G31:G33))</f>
        <v/>
      </c>
      <c r="I31" s="2">
        <f t="shared" si="2"/>
        <v>0</v>
      </c>
      <c r="J31" s="2">
        <f t="shared" si="3"/>
        <v>0</v>
      </c>
      <c r="K31" s="2">
        <f t="shared" si="4"/>
        <v>0</v>
      </c>
      <c r="L31" s="2">
        <f t="shared" si="5"/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5"/>
      <c r="B32" s="12">
        <v>26.0</v>
      </c>
      <c r="C32" s="13"/>
      <c r="D32" s="13"/>
      <c r="E32" s="13"/>
      <c r="F32" s="13"/>
      <c r="G32" s="12" t="str">
        <f t="shared" si="1"/>
        <v/>
      </c>
      <c r="H32" s="16"/>
      <c r="I32" s="2">
        <f t="shared" si="2"/>
        <v>0</v>
      </c>
      <c r="J32" s="2">
        <f t="shared" si="3"/>
        <v>0</v>
      </c>
      <c r="K32" s="2">
        <f t="shared" si="4"/>
        <v>0</v>
      </c>
      <c r="L32" s="2">
        <f t="shared" si="5"/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6"/>
      <c r="B33" s="12">
        <v>27.0</v>
      </c>
      <c r="C33" s="13"/>
      <c r="D33" s="13"/>
      <c r="E33" s="13"/>
      <c r="F33" s="13"/>
      <c r="G33" s="12" t="str">
        <f t="shared" si="1"/>
        <v/>
      </c>
      <c r="H33" s="13" t="str">
        <f>IF(H31="", "", IF(H31 &gt; 20.4, "ناجحة", "راسبة"))</f>
        <v/>
      </c>
      <c r="I33" s="2">
        <f t="shared" si="2"/>
        <v>0</v>
      </c>
      <c r="J33" s="2">
        <f t="shared" si="3"/>
        <v>0</v>
      </c>
      <c r="K33" s="2">
        <f t="shared" si="4"/>
        <v>0</v>
      </c>
      <c r="L33" s="2">
        <f t="shared" si="5"/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1">
        <v>10.0</v>
      </c>
      <c r="B34" s="12">
        <v>28.0</v>
      </c>
      <c r="C34" s="13"/>
      <c r="D34" s="13"/>
      <c r="E34" s="13"/>
      <c r="F34" s="13"/>
      <c r="G34" s="12" t="str">
        <f t="shared" si="1"/>
        <v/>
      </c>
      <c r="H34" s="14" t="str">
        <f>IF(AND(G34="", G35="", G36=""), "", SUM(G34:G36))</f>
        <v/>
      </c>
      <c r="I34" s="2">
        <f t="shared" si="2"/>
        <v>0</v>
      </c>
      <c r="J34" s="2">
        <f t="shared" si="3"/>
        <v>0</v>
      </c>
      <c r="K34" s="2">
        <f t="shared" si="4"/>
        <v>0</v>
      </c>
      <c r="L34" s="2">
        <f t="shared" si="5"/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5"/>
      <c r="B35" s="12">
        <v>29.0</v>
      </c>
      <c r="C35" s="13"/>
      <c r="D35" s="13"/>
      <c r="E35" s="13"/>
      <c r="F35" s="13"/>
      <c r="G35" s="12" t="str">
        <f t="shared" si="1"/>
        <v/>
      </c>
      <c r="H35" s="16"/>
      <c r="I35" s="2">
        <f t="shared" si="2"/>
        <v>0</v>
      </c>
      <c r="J35" s="2">
        <f t="shared" si="3"/>
        <v>0</v>
      </c>
      <c r="K35" s="2">
        <f t="shared" si="4"/>
        <v>0</v>
      </c>
      <c r="L35" s="2">
        <f t="shared" si="5"/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6"/>
      <c r="B36" s="12">
        <v>30.0</v>
      </c>
      <c r="C36" s="13"/>
      <c r="D36" s="13"/>
      <c r="E36" s="13"/>
      <c r="F36" s="13"/>
      <c r="G36" s="12" t="str">
        <f t="shared" si="1"/>
        <v/>
      </c>
      <c r="H36" s="13" t="str">
        <f>IF(H34="", "", IF(H34 &gt; 20.4, "ناجحة", "راسبة"))</f>
        <v/>
      </c>
      <c r="I36" s="2">
        <f t="shared" si="2"/>
        <v>0</v>
      </c>
      <c r="J36" s="2">
        <f t="shared" si="3"/>
        <v>0</v>
      </c>
      <c r="K36" s="2">
        <f t="shared" si="4"/>
        <v>0</v>
      </c>
      <c r="L36" s="2">
        <f t="shared" si="5"/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3" t="s">
        <v>16</v>
      </c>
      <c r="B37" s="6"/>
      <c r="C37" s="6"/>
      <c r="D37" s="6"/>
      <c r="E37" s="6"/>
      <c r="F37" s="4"/>
      <c r="G37" s="17">
        <f>SUM(G7:G36)</f>
        <v>0</v>
      </c>
      <c r="H37" s="17" t="str">
        <f>IF(COUNT(H7,H10,H13,H16,H19,H22,H25,H28,H31,H34)=0, "", (SUM(H7,H10,H13,H16,H19,H22,H25,H28,H31,H34) / 300) * 100)</f>
        <v/>
      </c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2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2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2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2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2:B2"/>
    <mergeCell ref="C2:H2"/>
    <mergeCell ref="A3:B3"/>
    <mergeCell ref="C3:D3"/>
    <mergeCell ref="E3:F3"/>
    <mergeCell ref="G3:H3"/>
    <mergeCell ref="A4:B4"/>
    <mergeCell ref="G4:H4"/>
    <mergeCell ref="H16:H17"/>
    <mergeCell ref="H19:H20"/>
    <mergeCell ref="H22:H23"/>
    <mergeCell ref="H25:H26"/>
    <mergeCell ref="H28:H29"/>
    <mergeCell ref="H31:H32"/>
    <mergeCell ref="H34:H35"/>
    <mergeCell ref="C4:D4"/>
    <mergeCell ref="E4:F4"/>
    <mergeCell ref="A7:A9"/>
    <mergeCell ref="H7:H8"/>
    <mergeCell ref="A10:A12"/>
    <mergeCell ref="H10:H11"/>
    <mergeCell ref="H13:H14"/>
    <mergeCell ref="A34:A36"/>
    <mergeCell ref="A37:F37"/>
    <mergeCell ref="A13:A15"/>
    <mergeCell ref="A16:A18"/>
    <mergeCell ref="A19:A21"/>
    <mergeCell ref="A22:A24"/>
    <mergeCell ref="A25:A27"/>
    <mergeCell ref="A28:A30"/>
    <mergeCell ref="A31:A33"/>
  </mergeCells>
  <conditionalFormatting sqref="H9">
    <cfRule type="cellIs" dxfId="0" priority="1" operator="equal">
      <formula>"راسبة"</formula>
    </cfRule>
  </conditionalFormatting>
  <conditionalFormatting sqref="H9">
    <cfRule type="cellIs" dxfId="1" priority="2" operator="equal">
      <formula>"ناجحة"</formula>
    </cfRule>
  </conditionalFormatting>
  <conditionalFormatting sqref="H12">
    <cfRule type="cellIs" dxfId="0" priority="3" operator="equal">
      <formula>"راسبة"</formula>
    </cfRule>
  </conditionalFormatting>
  <conditionalFormatting sqref="H12">
    <cfRule type="cellIs" dxfId="1" priority="4" operator="equal">
      <formula>"ناجحة"</formula>
    </cfRule>
  </conditionalFormatting>
  <conditionalFormatting sqref="H15">
    <cfRule type="cellIs" dxfId="0" priority="5" operator="equal">
      <formula>"راسبة"</formula>
    </cfRule>
  </conditionalFormatting>
  <conditionalFormatting sqref="H15">
    <cfRule type="cellIs" dxfId="1" priority="6" operator="equal">
      <formula>"ناجحة"</formula>
    </cfRule>
  </conditionalFormatting>
  <conditionalFormatting sqref="H18">
    <cfRule type="cellIs" dxfId="0" priority="7" operator="equal">
      <formula>"راسبة"</formula>
    </cfRule>
  </conditionalFormatting>
  <conditionalFormatting sqref="H18">
    <cfRule type="cellIs" dxfId="1" priority="8" operator="equal">
      <formula>"ناجحة"</formula>
    </cfRule>
  </conditionalFormatting>
  <conditionalFormatting sqref="H21">
    <cfRule type="cellIs" dxfId="0" priority="9" operator="equal">
      <formula>"راسبة"</formula>
    </cfRule>
  </conditionalFormatting>
  <conditionalFormatting sqref="H21">
    <cfRule type="cellIs" dxfId="1" priority="10" operator="equal">
      <formula>"ناجحة"</formula>
    </cfRule>
  </conditionalFormatting>
  <conditionalFormatting sqref="H24">
    <cfRule type="cellIs" dxfId="0" priority="11" operator="equal">
      <formula>"راسبة"</formula>
    </cfRule>
  </conditionalFormatting>
  <conditionalFormatting sqref="H24">
    <cfRule type="cellIs" dxfId="1" priority="12" operator="equal">
      <formula>"ناجحة"</formula>
    </cfRule>
  </conditionalFormatting>
  <conditionalFormatting sqref="H27">
    <cfRule type="cellIs" dxfId="0" priority="13" operator="equal">
      <formula>"راسبة"</formula>
    </cfRule>
  </conditionalFormatting>
  <conditionalFormatting sqref="H27">
    <cfRule type="cellIs" dxfId="1" priority="14" operator="equal">
      <formula>"ناجحة"</formula>
    </cfRule>
  </conditionalFormatting>
  <conditionalFormatting sqref="H30">
    <cfRule type="cellIs" dxfId="0" priority="15" operator="equal">
      <formula>"راسبة"</formula>
    </cfRule>
  </conditionalFormatting>
  <conditionalFormatting sqref="H30">
    <cfRule type="cellIs" dxfId="1" priority="16" operator="equal">
      <formula>"ناجحة"</formula>
    </cfRule>
  </conditionalFormatting>
  <conditionalFormatting sqref="H33">
    <cfRule type="cellIs" dxfId="0" priority="17" operator="equal">
      <formula>"راسبة"</formula>
    </cfRule>
  </conditionalFormatting>
  <conditionalFormatting sqref="H33">
    <cfRule type="cellIs" dxfId="1" priority="18" operator="equal">
      <formula>"ناجحة"</formula>
    </cfRule>
  </conditionalFormatting>
  <conditionalFormatting sqref="H36">
    <cfRule type="cellIs" dxfId="0" priority="19" operator="equal">
      <formula>"راسبة"</formula>
    </cfRule>
  </conditionalFormatting>
  <conditionalFormatting sqref="H36">
    <cfRule type="cellIs" dxfId="1" priority="20" operator="equal">
      <formula>"ناجحة"</formula>
    </cfRule>
  </conditionalFormatting>
  <conditionalFormatting sqref="G37:H37">
    <cfRule type="colorScale" priority="21">
      <colorScale>
        <cfvo type="formula" val="20"/>
        <cfvo type="formula" val="100"/>
        <color rgb="FFF8696B"/>
        <color rgb="FF63BE7B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5.0"/>
    <col customWidth="1" min="2" max="2" width="7.43"/>
    <col customWidth="1" min="3" max="26" width="15.0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0</v>
      </c>
      <c r="B2" s="4"/>
      <c r="C2" s="5" t="s">
        <v>1</v>
      </c>
      <c r="D2" s="6"/>
      <c r="E2" s="6"/>
      <c r="F2" s="6"/>
      <c r="G2" s="6"/>
      <c r="H2" s="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2</v>
      </c>
      <c r="B3" s="4"/>
      <c r="C3" s="8" t="s">
        <v>3</v>
      </c>
      <c r="D3" s="4"/>
      <c r="E3" s="7" t="s">
        <v>4</v>
      </c>
      <c r="F3" s="4"/>
      <c r="G3" s="8" t="s">
        <v>5</v>
      </c>
      <c r="H3" s="4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6</v>
      </c>
      <c r="B4" s="4"/>
      <c r="C4" s="9"/>
      <c r="D4" s="4"/>
      <c r="E4" s="3" t="s">
        <v>7</v>
      </c>
      <c r="F4" s="4"/>
      <c r="G4" s="9"/>
      <c r="H4" s="4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2.25" customHeight="1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1">
        <v>11.0</v>
      </c>
      <c r="B7" s="12">
        <v>1.0</v>
      </c>
      <c r="C7" s="13"/>
      <c r="D7" s="13"/>
      <c r="E7" s="13"/>
      <c r="F7" s="13"/>
      <c r="G7" s="12" t="str">
        <f t="shared" ref="G7:G36" si="1">IF(AND(COUNT(C7)&gt;0,COUNT(D7)&gt;0,COUNT(E7)&gt;0,COUNT(F7)&gt;0),10-SUM(I7:L7), "")</f>
        <v/>
      </c>
      <c r="H7" s="14" t="str">
        <f>IF(AND(G7="", G8="", G9=""), "", SUM(G7:G9))</f>
        <v/>
      </c>
      <c r="I7" s="2">
        <f t="shared" ref="I7:I36" si="2">IF(C7&gt;2, (C7-2) * 0.25, 0)</f>
        <v>0</v>
      </c>
      <c r="J7" s="2">
        <f t="shared" ref="J7:J36" si="3">IF(D7&gt;1, (D7-1) * 0.25, 0)</f>
        <v>0</v>
      </c>
      <c r="K7" s="2">
        <f t="shared" ref="K7:K36" si="4">IF(E7&gt;0, E7 *1.5, 0)</f>
        <v>0</v>
      </c>
      <c r="L7" s="2">
        <f t="shared" ref="L7:L36" si="5">IF(F7&gt;0, F7 * 0.25, 0)</f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5"/>
      <c r="B8" s="12">
        <v>2.0</v>
      </c>
      <c r="C8" s="13"/>
      <c r="D8" s="13"/>
      <c r="E8" s="13"/>
      <c r="F8" s="13"/>
      <c r="G8" s="12" t="str">
        <f t="shared" si="1"/>
        <v/>
      </c>
      <c r="H8" s="16"/>
      <c r="I8" s="2">
        <f t="shared" si="2"/>
        <v>0</v>
      </c>
      <c r="J8" s="2">
        <f t="shared" si="3"/>
        <v>0</v>
      </c>
      <c r="K8" s="2">
        <f t="shared" si="4"/>
        <v>0</v>
      </c>
      <c r="L8" s="2">
        <f t="shared" si="5"/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6"/>
      <c r="B9" s="12">
        <v>3.0</v>
      </c>
      <c r="C9" s="13"/>
      <c r="D9" s="13"/>
      <c r="E9" s="13"/>
      <c r="F9" s="13"/>
      <c r="G9" s="12" t="str">
        <f t="shared" si="1"/>
        <v/>
      </c>
      <c r="H9" s="13" t="str">
        <f>IF(H7="", "", IF(H7 &gt; 20.4, "ناجحة", "راسبة"))</f>
        <v/>
      </c>
      <c r="I9" s="2">
        <f t="shared" si="2"/>
        <v>0</v>
      </c>
      <c r="J9" s="2">
        <f t="shared" si="3"/>
        <v>0</v>
      </c>
      <c r="K9" s="2">
        <f t="shared" si="4"/>
        <v>0</v>
      </c>
      <c r="L9" s="2">
        <f t="shared" si="5"/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1">
        <v>12.0</v>
      </c>
      <c r="B10" s="12">
        <v>4.0</v>
      </c>
      <c r="C10" s="13"/>
      <c r="D10" s="13"/>
      <c r="E10" s="13"/>
      <c r="F10" s="13"/>
      <c r="G10" s="12" t="str">
        <f t="shared" si="1"/>
        <v/>
      </c>
      <c r="H10" s="14" t="str">
        <f>IF(AND(G10="", G11="", G12=""), "", SUM(G10:G12))</f>
        <v/>
      </c>
      <c r="I10" s="2">
        <f t="shared" si="2"/>
        <v>0</v>
      </c>
      <c r="J10" s="2">
        <f t="shared" si="3"/>
        <v>0</v>
      </c>
      <c r="K10" s="2">
        <f t="shared" si="4"/>
        <v>0</v>
      </c>
      <c r="L10" s="2">
        <f t="shared" si="5"/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5"/>
      <c r="B11" s="12">
        <v>5.0</v>
      </c>
      <c r="C11" s="13"/>
      <c r="D11" s="13"/>
      <c r="E11" s="13"/>
      <c r="F11" s="13"/>
      <c r="G11" s="12" t="str">
        <f t="shared" si="1"/>
        <v/>
      </c>
      <c r="H11" s="16"/>
      <c r="I11" s="2">
        <f t="shared" si="2"/>
        <v>0</v>
      </c>
      <c r="J11" s="2">
        <f t="shared" si="3"/>
        <v>0</v>
      </c>
      <c r="K11" s="2">
        <f t="shared" si="4"/>
        <v>0</v>
      </c>
      <c r="L11" s="2">
        <f t="shared" si="5"/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6"/>
      <c r="B12" s="12">
        <v>6.0</v>
      </c>
      <c r="C12" s="13"/>
      <c r="D12" s="13"/>
      <c r="E12" s="13"/>
      <c r="F12" s="13"/>
      <c r="G12" s="12" t="str">
        <f t="shared" si="1"/>
        <v/>
      </c>
      <c r="H12" s="13" t="str">
        <f>IF(H10="", "", IF(H10 &gt; 20.4, "ناجحة", "راسبة"))</f>
        <v/>
      </c>
      <c r="I12" s="2">
        <f t="shared" si="2"/>
        <v>0</v>
      </c>
      <c r="J12" s="2">
        <f t="shared" si="3"/>
        <v>0</v>
      </c>
      <c r="K12" s="2">
        <f t="shared" si="4"/>
        <v>0</v>
      </c>
      <c r="L12" s="2">
        <f t="shared" si="5"/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1">
        <v>13.0</v>
      </c>
      <c r="B13" s="12">
        <v>7.0</v>
      </c>
      <c r="C13" s="13"/>
      <c r="D13" s="13"/>
      <c r="E13" s="13"/>
      <c r="F13" s="13"/>
      <c r="G13" s="12" t="str">
        <f t="shared" si="1"/>
        <v/>
      </c>
      <c r="H13" s="14" t="str">
        <f>IF(AND(G13="", G14="", G15=""), "", SUM(G13:G15))</f>
        <v/>
      </c>
      <c r="I13" s="2">
        <f t="shared" si="2"/>
        <v>0</v>
      </c>
      <c r="J13" s="2">
        <f t="shared" si="3"/>
        <v>0</v>
      </c>
      <c r="K13" s="2">
        <f t="shared" si="4"/>
        <v>0</v>
      </c>
      <c r="L13" s="2">
        <f t="shared" si="5"/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5"/>
      <c r="B14" s="12">
        <v>8.0</v>
      </c>
      <c r="C14" s="13"/>
      <c r="D14" s="13"/>
      <c r="E14" s="13"/>
      <c r="F14" s="13"/>
      <c r="G14" s="12" t="str">
        <f t="shared" si="1"/>
        <v/>
      </c>
      <c r="H14" s="16"/>
      <c r="I14" s="2">
        <f t="shared" si="2"/>
        <v>0</v>
      </c>
      <c r="J14" s="2">
        <f t="shared" si="3"/>
        <v>0</v>
      </c>
      <c r="K14" s="2">
        <f t="shared" si="4"/>
        <v>0</v>
      </c>
      <c r="L14" s="2">
        <f t="shared" si="5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6"/>
      <c r="B15" s="12">
        <v>9.0</v>
      </c>
      <c r="C15" s="13"/>
      <c r="D15" s="13"/>
      <c r="E15" s="13"/>
      <c r="F15" s="13"/>
      <c r="G15" s="12" t="str">
        <f t="shared" si="1"/>
        <v/>
      </c>
      <c r="H15" s="13" t="str">
        <f>IF(H13="", "", IF(H13 &gt; 20.4, "ناجحة", "راسبة"))</f>
        <v/>
      </c>
      <c r="I15" s="2">
        <f t="shared" si="2"/>
        <v>0</v>
      </c>
      <c r="J15" s="2">
        <f t="shared" si="3"/>
        <v>0</v>
      </c>
      <c r="K15" s="2">
        <f t="shared" si="4"/>
        <v>0</v>
      </c>
      <c r="L15" s="2">
        <f t="shared" si="5"/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1">
        <v>14.0</v>
      </c>
      <c r="B16" s="12">
        <v>10.0</v>
      </c>
      <c r="C16" s="13"/>
      <c r="D16" s="13"/>
      <c r="E16" s="13"/>
      <c r="F16" s="13"/>
      <c r="G16" s="12" t="str">
        <f t="shared" si="1"/>
        <v/>
      </c>
      <c r="H16" s="14" t="str">
        <f>IF(AND(G16="", G17="", G18=""), "", SUM(G16:G18))</f>
        <v/>
      </c>
      <c r="I16" s="2">
        <f t="shared" si="2"/>
        <v>0</v>
      </c>
      <c r="J16" s="2">
        <f t="shared" si="3"/>
        <v>0</v>
      </c>
      <c r="K16" s="2">
        <f t="shared" si="4"/>
        <v>0</v>
      </c>
      <c r="L16" s="2">
        <f t="shared" si="5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5"/>
      <c r="B17" s="12">
        <v>11.0</v>
      </c>
      <c r="C17" s="13"/>
      <c r="D17" s="13"/>
      <c r="E17" s="13"/>
      <c r="F17" s="13"/>
      <c r="G17" s="12" t="str">
        <f t="shared" si="1"/>
        <v/>
      </c>
      <c r="H17" s="16"/>
      <c r="I17" s="2">
        <f t="shared" si="2"/>
        <v>0</v>
      </c>
      <c r="J17" s="2">
        <f t="shared" si="3"/>
        <v>0</v>
      </c>
      <c r="K17" s="2">
        <f t="shared" si="4"/>
        <v>0</v>
      </c>
      <c r="L17" s="2">
        <f t="shared" si="5"/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6"/>
      <c r="B18" s="12">
        <v>12.0</v>
      </c>
      <c r="C18" s="13"/>
      <c r="D18" s="13"/>
      <c r="E18" s="13"/>
      <c r="F18" s="13"/>
      <c r="G18" s="12" t="str">
        <f t="shared" si="1"/>
        <v/>
      </c>
      <c r="H18" s="13" t="str">
        <f>IF(H16="", "", IF(H16 &gt; 20.4, "ناجحة", "راسبة"))</f>
        <v/>
      </c>
      <c r="I18" s="2">
        <f t="shared" si="2"/>
        <v>0</v>
      </c>
      <c r="J18" s="2">
        <f t="shared" si="3"/>
        <v>0</v>
      </c>
      <c r="K18" s="2">
        <f t="shared" si="4"/>
        <v>0</v>
      </c>
      <c r="L18" s="2">
        <f t="shared" si="5"/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1">
        <v>15.0</v>
      </c>
      <c r="B19" s="12">
        <v>13.0</v>
      </c>
      <c r="C19" s="13"/>
      <c r="D19" s="13"/>
      <c r="E19" s="13"/>
      <c r="F19" s="13"/>
      <c r="G19" s="12" t="str">
        <f t="shared" si="1"/>
        <v/>
      </c>
      <c r="H19" s="14" t="str">
        <f>IF(AND(G19="", G20="", G21=""), "", SUM(G19:G21))</f>
        <v/>
      </c>
      <c r="I19" s="2">
        <f t="shared" si="2"/>
        <v>0</v>
      </c>
      <c r="J19" s="2">
        <f t="shared" si="3"/>
        <v>0</v>
      </c>
      <c r="K19" s="2">
        <f t="shared" si="4"/>
        <v>0</v>
      </c>
      <c r="L19" s="2">
        <f t="shared" si="5"/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5"/>
      <c r="B20" s="12">
        <v>14.0</v>
      </c>
      <c r="C20" s="13"/>
      <c r="D20" s="13"/>
      <c r="E20" s="13"/>
      <c r="F20" s="13"/>
      <c r="G20" s="12" t="str">
        <f t="shared" si="1"/>
        <v/>
      </c>
      <c r="H20" s="16"/>
      <c r="I20" s="2">
        <f t="shared" si="2"/>
        <v>0</v>
      </c>
      <c r="J20" s="2">
        <f t="shared" si="3"/>
        <v>0</v>
      </c>
      <c r="K20" s="2">
        <f t="shared" si="4"/>
        <v>0</v>
      </c>
      <c r="L20" s="2">
        <f t="shared" si="5"/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6"/>
      <c r="B21" s="12">
        <v>15.0</v>
      </c>
      <c r="C21" s="13"/>
      <c r="D21" s="13"/>
      <c r="E21" s="13"/>
      <c r="F21" s="13"/>
      <c r="G21" s="12" t="str">
        <f t="shared" si="1"/>
        <v/>
      </c>
      <c r="H21" s="13" t="str">
        <f>IF(H19="", "", IF(H19 &gt; 20.4, "ناجحة", "راسبة"))</f>
        <v/>
      </c>
      <c r="I21" s="2">
        <f t="shared" si="2"/>
        <v>0</v>
      </c>
      <c r="J21" s="2">
        <f t="shared" si="3"/>
        <v>0</v>
      </c>
      <c r="K21" s="2">
        <f t="shared" si="4"/>
        <v>0</v>
      </c>
      <c r="L21" s="2">
        <f t="shared" si="5"/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1">
        <v>16.0</v>
      </c>
      <c r="B22" s="12">
        <v>16.0</v>
      </c>
      <c r="C22" s="13"/>
      <c r="D22" s="13"/>
      <c r="E22" s="13"/>
      <c r="F22" s="13"/>
      <c r="G22" s="12" t="str">
        <f t="shared" si="1"/>
        <v/>
      </c>
      <c r="H22" s="14" t="str">
        <f>IF(AND(G22="", G23="", G24=""), "", SUM(G22:G24))</f>
        <v/>
      </c>
      <c r="I22" s="2">
        <f t="shared" si="2"/>
        <v>0</v>
      </c>
      <c r="J22" s="2">
        <f t="shared" si="3"/>
        <v>0</v>
      </c>
      <c r="K22" s="2">
        <f t="shared" si="4"/>
        <v>0</v>
      </c>
      <c r="L22" s="2">
        <f t="shared" si="5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5"/>
      <c r="B23" s="12">
        <v>17.0</v>
      </c>
      <c r="C23" s="13"/>
      <c r="D23" s="13"/>
      <c r="E23" s="13"/>
      <c r="F23" s="13"/>
      <c r="G23" s="12" t="str">
        <f t="shared" si="1"/>
        <v/>
      </c>
      <c r="H23" s="16"/>
      <c r="I23" s="2">
        <f t="shared" si="2"/>
        <v>0</v>
      </c>
      <c r="J23" s="2">
        <f t="shared" si="3"/>
        <v>0</v>
      </c>
      <c r="K23" s="2">
        <f t="shared" si="4"/>
        <v>0</v>
      </c>
      <c r="L23" s="2">
        <f t="shared" si="5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6"/>
      <c r="B24" s="12">
        <v>18.0</v>
      </c>
      <c r="C24" s="13"/>
      <c r="D24" s="13"/>
      <c r="E24" s="13"/>
      <c r="F24" s="13"/>
      <c r="G24" s="12" t="str">
        <f t="shared" si="1"/>
        <v/>
      </c>
      <c r="H24" s="13" t="str">
        <f>IF(H22="", "", IF(H22 &gt; 20.4, "ناجحة", "راسبة"))</f>
        <v/>
      </c>
      <c r="I24" s="2">
        <f t="shared" si="2"/>
        <v>0</v>
      </c>
      <c r="J24" s="2">
        <f t="shared" si="3"/>
        <v>0</v>
      </c>
      <c r="K24" s="2">
        <f t="shared" si="4"/>
        <v>0</v>
      </c>
      <c r="L24" s="2">
        <f t="shared" si="5"/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1">
        <v>17.0</v>
      </c>
      <c r="B25" s="12">
        <v>19.0</v>
      </c>
      <c r="C25" s="13"/>
      <c r="D25" s="13"/>
      <c r="E25" s="13"/>
      <c r="F25" s="13"/>
      <c r="G25" s="12" t="str">
        <f t="shared" si="1"/>
        <v/>
      </c>
      <c r="H25" s="14" t="str">
        <f>IF(AND(G25="", G26="", G27=""), "", SUM(G25:G27))</f>
        <v/>
      </c>
      <c r="I25" s="2">
        <f t="shared" si="2"/>
        <v>0</v>
      </c>
      <c r="J25" s="2">
        <f t="shared" si="3"/>
        <v>0</v>
      </c>
      <c r="K25" s="2">
        <f t="shared" si="4"/>
        <v>0</v>
      </c>
      <c r="L25" s="2">
        <f t="shared" si="5"/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5"/>
      <c r="B26" s="12">
        <v>20.0</v>
      </c>
      <c r="C26" s="13"/>
      <c r="D26" s="13"/>
      <c r="E26" s="13"/>
      <c r="F26" s="13"/>
      <c r="G26" s="12" t="str">
        <f t="shared" si="1"/>
        <v/>
      </c>
      <c r="H26" s="16"/>
      <c r="I26" s="2">
        <f t="shared" si="2"/>
        <v>0</v>
      </c>
      <c r="J26" s="2">
        <f t="shared" si="3"/>
        <v>0</v>
      </c>
      <c r="K26" s="2">
        <f t="shared" si="4"/>
        <v>0</v>
      </c>
      <c r="L26" s="2">
        <f t="shared" si="5"/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6"/>
      <c r="B27" s="12">
        <v>21.0</v>
      </c>
      <c r="C27" s="13"/>
      <c r="D27" s="13"/>
      <c r="E27" s="13"/>
      <c r="F27" s="13"/>
      <c r="G27" s="12" t="str">
        <f t="shared" si="1"/>
        <v/>
      </c>
      <c r="H27" s="13" t="str">
        <f>IF(H25="", "", IF(H25 &gt; 20.4, "ناجحة", "راسبة"))</f>
        <v/>
      </c>
      <c r="I27" s="2">
        <f t="shared" si="2"/>
        <v>0</v>
      </c>
      <c r="J27" s="2">
        <f t="shared" si="3"/>
        <v>0</v>
      </c>
      <c r="K27" s="2">
        <f t="shared" si="4"/>
        <v>0</v>
      </c>
      <c r="L27" s="2">
        <f t="shared" si="5"/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1">
        <v>18.0</v>
      </c>
      <c r="B28" s="12">
        <v>22.0</v>
      </c>
      <c r="C28" s="13"/>
      <c r="D28" s="13"/>
      <c r="E28" s="13"/>
      <c r="F28" s="13"/>
      <c r="G28" s="12" t="str">
        <f t="shared" si="1"/>
        <v/>
      </c>
      <c r="H28" s="14" t="str">
        <f>IF(AND(G28="", G29="", G30=""), "", SUM(G28:G30))</f>
        <v/>
      </c>
      <c r="I28" s="2">
        <f t="shared" si="2"/>
        <v>0</v>
      </c>
      <c r="J28" s="2">
        <f t="shared" si="3"/>
        <v>0</v>
      </c>
      <c r="K28" s="2">
        <f t="shared" si="4"/>
        <v>0</v>
      </c>
      <c r="L28" s="2">
        <f t="shared" si="5"/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5"/>
      <c r="B29" s="12">
        <v>23.0</v>
      </c>
      <c r="C29" s="13"/>
      <c r="D29" s="13"/>
      <c r="E29" s="13"/>
      <c r="F29" s="13"/>
      <c r="G29" s="12" t="str">
        <f t="shared" si="1"/>
        <v/>
      </c>
      <c r="H29" s="16"/>
      <c r="I29" s="2">
        <f t="shared" si="2"/>
        <v>0</v>
      </c>
      <c r="J29" s="2">
        <f t="shared" si="3"/>
        <v>0</v>
      </c>
      <c r="K29" s="2">
        <f t="shared" si="4"/>
        <v>0</v>
      </c>
      <c r="L29" s="2">
        <f t="shared" si="5"/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6"/>
      <c r="B30" s="12">
        <v>24.0</v>
      </c>
      <c r="C30" s="13"/>
      <c r="D30" s="13"/>
      <c r="E30" s="13"/>
      <c r="F30" s="13"/>
      <c r="G30" s="12" t="str">
        <f t="shared" si="1"/>
        <v/>
      </c>
      <c r="H30" s="13" t="str">
        <f>IF(H28="", "", IF(H28 &gt; 20.4, "ناجحة", "راسبة"))</f>
        <v/>
      </c>
      <c r="I30" s="2">
        <f t="shared" si="2"/>
        <v>0</v>
      </c>
      <c r="J30" s="2">
        <f t="shared" si="3"/>
        <v>0</v>
      </c>
      <c r="K30" s="2">
        <f t="shared" si="4"/>
        <v>0</v>
      </c>
      <c r="L30" s="2">
        <f t="shared" si="5"/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1">
        <v>19.0</v>
      </c>
      <c r="B31" s="12">
        <v>25.0</v>
      </c>
      <c r="C31" s="13"/>
      <c r="D31" s="13"/>
      <c r="E31" s="13"/>
      <c r="F31" s="13"/>
      <c r="G31" s="12" t="str">
        <f t="shared" si="1"/>
        <v/>
      </c>
      <c r="H31" s="14" t="str">
        <f>IF(AND(G31="", G32="", G33=""), "", SUM(G31:G33))</f>
        <v/>
      </c>
      <c r="I31" s="2">
        <f t="shared" si="2"/>
        <v>0</v>
      </c>
      <c r="J31" s="2">
        <f t="shared" si="3"/>
        <v>0</v>
      </c>
      <c r="K31" s="2">
        <f t="shared" si="4"/>
        <v>0</v>
      </c>
      <c r="L31" s="2">
        <f t="shared" si="5"/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5"/>
      <c r="B32" s="12">
        <v>26.0</v>
      </c>
      <c r="C32" s="13"/>
      <c r="D32" s="13"/>
      <c r="E32" s="13"/>
      <c r="F32" s="13"/>
      <c r="G32" s="12" t="str">
        <f t="shared" si="1"/>
        <v/>
      </c>
      <c r="H32" s="16"/>
      <c r="I32" s="2">
        <f t="shared" si="2"/>
        <v>0</v>
      </c>
      <c r="J32" s="2">
        <f t="shared" si="3"/>
        <v>0</v>
      </c>
      <c r="K32" s="2">
        <f t="shared" si="4"/>
        <v>0</v>
      </c>
      <c r="L32" s="2">
        <f t="shared" si="5"/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6"/>
      <c r="B33" s="12">
        <v>27.0</v>
      </c>
      <c r="C33" s="13"/>
      <c r="D33" s="13"/>
      <c r="E33" s="13"/>
      <c r="F33" s="13"/>
      <c r="G33" s="12" t="str">
        <f t="shared" si="1"/>
        <v/>
      </c>
      <c r="H33" s="13" t="str">
        <f>IF(H31="", "", IF(H31 &gt; 20.4, "ناجحة", "راسبة"))</f>
        <v/>
      </c>
      <c r="I33" s="2">
        <f t="shared" si="2"/>
        <v>0</v>
      </c>
      <c r="J33" s="2">
        <f t="shared" si="3"/>
        <v>0</v>
      </c>
      <c r="K33" s="2">
        <f t="shared" si="4"/>
        <v>0</v>
      </c>
      <c r="L33" s="2">
        <f t="shared" si="5"/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1">
        <v>20.0</v>
      </c>
      <c r="B34" s="12">
        <v>28.0</v>
      </c>
      <c r="C34" s="13"/>
      <c r="D34" s="13"/>
      <c r="E34" s="13"/>
      <c r="F34" s="13"/>
      <c r="G34" s="12" t="str">
        <f t="shared" si="1"/>
        <v/>
      </c>
      <c r="H34" s="14" t="str">
        <f>IF(AND(G34="", G35="", G36=""), "", SUM(G34:G36))</f>
        <v/>
      </c>
      <c r="I34" s="2">
        <f t="shared" si="2"/>
        <v>0</v>
      </c>
      <c r="J34" s="2">
        <f t="shared" si="3"/>
        <v>0</v>
      </c>
      <c r="K34" s="2">
        <f t="shared" si="4"/>
        <v>0</v>
      </c>
      <c r="L34" s="2">
        <f t="shared" si="5"/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5"/>
      <c r="B35" s="12">
        <v>29.0</v>
      </c>
      <c r="C35" s="13"/>
      <c r="D35" s="13"/>
      <c r="E35" s="13"/>
      <c r="F35" s="13"/>
      <c r="G35" s="12" t="str">
        <f t="shared" si="1"/>
        <v/>
      </c>
      <c r="H35" s="16"/>
      <c r="I35" s="2">
        <f t="shared" si="2"/>
        <v>0</v>
      </c>
      <c r="J35" s="2">
        <f t="shared" si="3"/>
        <v>0</v>
      </c>
      <c r="K35" s="2">
        <f t="shared" si="4"/>
        <v>0</v>
      </c>
      <c r="L35" s="2">
        <f t="shared" si="5"/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6"/>
      <c r="B36" s="12">
        <v>30.0</v>
      </c>
      <c r="C36" s="13"/>
      <c r="D36" s="13"/>
      <c r="E36" s="13"/>
      <c r="F36" s="13"/>
      <c r="G36" s="12" t="str">
        <f t="shared" si="1"/>
        <v/>
      </c>
      <c r="H36" s="13" t="str">
        <f>IF(H34="", "", IF(H34 &gt; 20.4, "ناجحة", "راسبة"))</f>
        <v/>
      </c>
      <c r="I36" s="2">
        <f t="shared" si="2"/>
        <v>0</v>
      </c>
      <c r="J36" s="2">
        <f t="shared" si="3"/>
        <v>0</v>
      </c>
      <c r="K36" s="2">
        <f t="shared" si="4"/>
        <v>0</v>
      </c>
      <c r="L36" s="2">
        <f t="shared" si="5"/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3" t="s">
        <v>16</v>
      </c>
      <c r="B37" s="6"/>
      <c r="C37" s="6"/>
      <c r="D37" s="6"/>
      <c r="E37" s="6"/>
      <c r="F37" s="4"/>
      <c r="G37" s="17">
        <f>SUM(G7:G36)</f>
        <v>0</v>
      </c>
      <c r="H37" s="17" t="str">
        <f>IF(COUNT(H7,H10,H13,H16,H19,H22,H25,H28,H31,H34)=0, "", (SUM(H7,H10,H13,H16,H19,H22,H25,H28,H31,H34) / 300) * 100)</f>
        <v/>
      </c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2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2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2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2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2:B2"/>
    <mergeCell ref="C2:H2"/>
    <mergeCell ref="A3:B3"/>
    <mergeCell ref="C3:D3"/>
    <mergeCell ref="E3:F3"/>
    <mergeCell ref="G3:H3"/>
    <mergeCell ref="A4:B4"/>
    <mergeCell ref="G4:H4"/>
    <mergeCell ref="H16:H17"/>
    <mergeCell ref="H19:H20"/>
    <mergeCell ref="H22:H23"/>
    <mergeCell ref="H25:H26"/>
    <mergeCell ref="H28:H29"/>
    <mergeCell ref="H31:H32"/>
    <mergeCell ref="H34:H35"/>
    <mergeCell ref="C4:D4"/>
    <mergeCell ref="E4:F4"/>
    <mergeCell ref="A7:A9"/>
    <mergeCell ref="H7:H8"/>
    <mergeCell ref="A10:A12"/>
    <mergeCell ref="H10:H11"/>
    <mergeCell ref="H13:H14"/>
    <mergeCell ref="A34:A36"/>
    <mergeCell ref="A37:F37"/>
    <mergeCell ref="A13:A15"/>
    <mergeCell ref="A16:A18"/>
    <mergeCell ref="A19:A21"/>
    <mergeCell ref="A22:A24"/>
    <mergeCell ref="A25:A27"/>
    <mergeCell ref="A28:A30"/>
    <mergeCell ref="A31:A33"/>
  </mergeCells>
  <conditionalFormatting sqref="H9">
    <cfRule type="cellIs" dxfId="0" priority="1" operator="equal">
      <formula>"راسبة"</formula>
    </cfRule>
  </conditionalFormatting>
  <conditionalFormatting sqref="H9">
    <cfRule type="cellIs" dxfId="1" priority="2" operator="equal">
      <formula>"ناجحة"</formula>
    </cfRule>
  </conditionalFormatting>
  <conditionalFormatting sqref="H12">
    <cfRule type="cellIs" dxfId="0" priority="3" operator="equal">
      <formula>"راسبة"</formula>
    </cfRule>
  </conditionalFormatting>
  <conditionalFormatting sqref="H12">
    <cfRule type="cellIs" dxfId="1" priority="4" operator="equal">
      <formula>"ناجحة"</formula>
    </cfRule>
  </conditionalFormatting>
  <conditionalFormatting sqref="H15">
    <cfRule type="cellIs" dxfId="0" priority="5" operator="equal">
      <formula>"راسبة"</formula>
    </cfRule>
  </conditionalFormatting>
  <conditionalFormatting sqref="H15">
    <cfRule type="cellIs" dxfId="1" priority="6" operator="equal">
      <formula>"ناجحة"</formula>
    </cfRule>
  </conditionalFormatting>
  <conditionalFormatting sqref="H18">
    <cfRule type="cellIs" dxfId="0" priority="7" operator="equal">
      <formula>"راسبة"</formula>
    </cfRule>
  </conditionalFormatting>
  <conditionalFormatting sqref="H18">
    <cfRule type="cellIs" dxfId="1" priority="8" operator="equal">
      <formula>"ناجحة"</formula>
    </cfRule>
  </conditionalFormatting>
  <conditionalFormatting sqref="H21">
    <cfRule type="cellIs" dxfId="0" priority="9" operator="equal">
      <formula>"راسبة"</formula>
    </cfRule>
  </conditionalFormatting>
  <conditionalFormatting sqref="H21">
    <cfRule type="cellIs" dxfId="1" priority="10" operator="equal">
      <formula>"ناجحة"</formula>
    </cfRule>
  </conditionalFormatting>
  <conditionalFormatting sqref="H24">
    <cfRule type="cellIs" dxfId="0" priority="11" operator="equal">
      <formula>"راسبة"</formula>
    </cfRule>
  </conditionalFormatting>
  <conditionalFormatting sqref="H24">
    <cfRule type="cellIs" dxfId="1" priority="12" operator="equal">
      <formula>"ناجحة"</formula>
    </cfRule>
  </conditionalFormatting>
  <conditionalFormatting sqref="H27">
    <cfRule type="cellIs" dxfId="0" priority="13" operator="equal">
      <formula>"راسبة"</formula>
    </cfRule>
  </conditionalFormatting>
  <conditionalFormatting sqref="H27">
    <cfRule type="cellIs" dxfId="1" priority="14" operator="equal">
      <formula>"ناجحة"</formula>
    </cfRule>
  </conditionalFormatting>
  <conditionalFormatting sqref="H30">
    <cfRule type="cellIs" dxfId="0" priority="15" operator="equal">
      <formula>"راسبة"</formula>
    </cfRule>
  </conditionalFormatting>
  <conditionalFormatting sqref="H30">
    <cfRule type="cellIs" dxfId="1" priority="16" operator="equal">
      <formula>"ناجحة"</formula>
    </cfRule>
  </conditionalFormatting>
  <conditionalFormatting sqref="H33">
    <cfRule type="cellIs" dxfId="0" priority="17" operator="equal">
      <formula>"راسبة"</formula>
    </cfRule>
  </conditionalFormatting>
  <conditionalFormatting sqref="H33">
    <cfRule type="cellIs" dxfId="1" priority="18" operator="equal">
      <formula>"ناجحة"</formula>
    </cfRule>
  </conditionalFormatting>
  <conditionalFormatting sqref="H36">
    <cfRule type="cellIs" dxfId="0" priority="19" operator="equal">
      <formula>"راسبة"</formula>
    </cfRule>
  </conditionalFormatting>
  <conditionalFormatting sqref="H36">
    <cfRule type="cellIs" dxfId="1" priority="20" operator="equal">
      <formula>"ناجحة"</formula>
    </cfRule>
  </conditionalFormatting>
  <conditionalFormatting sqref="G37:H37">
    <cfRule type="colorScale" priority="21">
      <colorScale>
        <cfvo type="formula" val="20"/>
        <cfvo type="formula" val="100"/>
        <color rgb="FFF8696B"/>
        <color rgb="FF63BE7B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5.0"/>
    <col customWidth="1" min="2" max="2" width="7.43"/>
    <col customWidth="1" min="3" max="26" width="15.0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0</v>
      </c>
      <c r="B2" s="4"/>
      <c r="C2" s="5" t="s">
        <v>1</v>
      </c>
      <c r="D2" s="6"/>
      <c r="E2" s="6"/>
      <c r="F2" s="6"/>
      <c r="G2" s="6"/>
      <c r="H2" s="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2</v>
      </c>
      <c r="B3" s="4"/>
      <c r="C3" s="8" t="s">
        <v>3</v>
      </c>
      <c r="D3" s="4"/>
      <c r="E3" s="8" t="s">
        <v>4</v>
      </c>
      <c r="F3" s="4"/>
      <c r="G3" s="7" t="s">
        <v>5</v>
      </c>
      <c r="H3" s="4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3" t="s">
        <v>6</v>
      </c>
      <c r="B4" s="4"/>
      <c r="C4" s="9"/>
      <c r="D4" s="4"/>
      <c r="E4" s="3" t="s">
        <v>7</v>
      </c>
      <c r="F4" s="4"/>
      <c r="G4" s="9"/>
      <c r="H4" s="4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1">
        <v>21.0</v>
      </c>
      <c r="B7" s="12">
        <v>1.0</v>
      </c>
      <c r="C7" s="18"/>
      <c r="D7" s="18"/>
      <c r="E7" s="18"/>
      <c r="F7" s="18"/>
      <c r="G7" s="12" t="str">
        <f t="shared" ref="G7:G36" si="1">IF(AND(COUNT(C7)&gt;0,COUNT(D7)&gt;0,COUNT(E7)&gt;0,COUNT(F7)&gt;0),10-SUM(I7:L7), "")</f>
        <v/>
      </c>
      <c r="H7" s="14" t="str">
        <f>IF(AND(G7="", G8="", G9=""), "", SUM(G7:G9))</f>
        <v/>
      </c>
      <c r="I7" s="2">
        <f t="shared" ref="I7:I36" si="2">IF(C7&gt;2, (C7-2) * 0.25, 0)</f>
        <v>0</v>
      </c>
      <c r="J7" s="2">
        <f t="shared" ref="J7:J36" si="3">IF(D7&gt;1, (D7-1) * 0.25, 0)</f>
        <v>0</v>
      </c>
      <c r="K7" s="2">
        <f t="shared" ref="K7:K36" si="4">IF(E7&gt;0, E7 *1.5, 0)</f>
        <v>0</v>
      </c>
      <c r="L7" s="2">
        <f t="shared" ref="L7:L36" si="5">IF(F7&gt;0, F7 * 0.25, 0)</f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5"/>
      <c r="B8" s="12">
        <v>2.0</v>
      </c>
      <c r="C8" s="18"/>
      <c r="D8" s="18"/>
      <c r="E8" s="18"/>
      <c r="F8" s="18"/>
      <c r="G8" s="12" t="str">
        <f t="shared" si="1"/>
        <v/>
      </c>
      <c r="H8" s="16"/>
      <c r="I8" s="2">
        <f t="shared" si="2"/>
        <v>0</v>
      </c>
      <c r="J8" s="2">
        <f t="shared" si="3"/>
        <v>0</v>
      </c>
      <c r="K8" s="2">
        <f t="shared" si="4"/>
        <v>0</v>
      </c>
      <c r="L8" s="2">
        <f t="shared" si="5"/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6"/>
      <c r="B9" s="12">
        <v>3.0</v>
      </c>
      <c r="C9" s="18"/>
      <c r="D9" s="18"/>
      <c r="E9" s="18"/>
      <c r="F9" s="18"/>
      <c r="G9" s="12" t="str">
        <f t="shared" si="1"/>
        <v/>
      </c>
      <c r="H9" s="13" t="str">
        <f>IF(H7="", "", IF(H7 &gt; 20.4, "ناجحة", "راسبة"))</f>
        <v/>
      </c>
      <c r="I9" s="2">
        <f t="shared" si="2"/>
        <v>0</v>
      </c>
      <c r="J9" s="2">
        <f t="shared" si="3"/>
        <v>0</v>
      </c>
      <c r="K9" s="2">
        <f t="shared" si="4"/>
        <v>0</v>
      </c>
      <c r="L9" s="2">
        <f t="shared" si="5"/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1">
        <v>22.0</v>
      </c>
      <c r="B10" s="12">
        <v>4.0</v>
      </c>
      <c r="C10" s="18"/>
      <c r="D10" s="18"/>
      <c r="E10" s="18"/>
      <c r="F10" s="18"/>
      <c r="G10" s="12" t="str">
        <f t="shared" si="1"/>
        <v/>
      </c>
      <c r="H10" s="14" t="str">
        <f>IF(AND(G10="", G11="", G12=""), "", SUM(G10:G12))</f>
        <v/>
      </c>
      <c r="I10" s="2">
        <f t="shared" si="2"/>
        <v>0</v>
      </c>
      <c r="J10" s="2">
        <f t="shared" si="3"/>
        <v>0</v>
      </c>
      <c r="K10" s="2">
        <f t="shared" si="4"/>
        <v>0</v>
      </c>
      <c r="L10" s="2">
        <f t="shared" si="5"/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5"/>
      <c r="B11" s="12">
        <v>5.0</v>
      </c>
      <c r="C11" s="18"/>
      <c r="D11" s="18"/>
      <c r="E11" s="18"/>
      <c r="F11" s="18"/>
      <c r="G11" s="12" t="str">
        <f t="shared" si="1"/>
        <v/>
      </c>
      <c r="H11" s="16"/>
      <c r="I11" s="2">
        <f t="shared" si="2"/>
        <v>0</v>
      </c>
      <c r="J11" s="2">
        <f t="shared" si="3"/>
        <v>0</v>
      </c>
      <c r="K11" s="2">
        <f t="shared" si="4"/>
        <v>0</v>
      </c>
      <c r="L11" s="2">
        <f t="shared" si="5"/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6"/>
      <c r="B12" s="12">
        <v>6.0</v>
      </c>
      <c r="C12" s="18"/>
      <c r="D12" s="18"/>
      <c r="E12" s="18"/>
      <c r="F12" s="18"/>
      <c r="G12" s="12" t="str">
        <f t="shared" si="1"/>
        <v/>
      </c>
      <c r="H12" s="13" t="str">
        <f>IF(H10="", "", IF(H10 &gt; 20.4, "ناجحة", "راسبة"))</f>
        <v/>
      </c>
      <c r="I12" s="2">
        <f t="shared" si="2"/>
        <v>0</v>
      </c>
      <c r="J12" s="2">
        <f t="shared" si="3"/>
        <v>0</v>
      </c>
      <c r="K12" s="2">
        <f t="shared" si="4"/>
        <v>0</v>
      </c>
      <c r="L12" s="2">
        <f t="shared" si="5"/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1">
        <v>23.0</v>
      </c>
      <c r="B13" s="12">
        <v>7.0</v>
      </c>
      <c r="C13" s="18"/>
      <c r="D13" s="18"/>
      <c r="E13" s="18"/>
      <c r="F13" s="18"/>
      <c r="G13" s="12" t="str">
        <f t="shared" si="1"/>
        <v/>
      </c>
      <c r="H13" s="14" t="str">
        <f>IF(AND(G13="", G14="", G15=""), "", SUM(G13:G15))</f>
        <v/>
      </c>
      <c r="I13" s="2">
        <f t="shared" si="2"/>
        <v>0</v>
      </c>
      <c r="J13" s="2">
        <f t="shared" si="3"/>
        <v>0</v>
      </c>
      <c r="K13" s="2">
        <f t="shared" si="4"/>
        <v>0</v>
      </c>
      <c r="L13" s="2">
        <f t="shared" si="5"/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5"/>
      <c r="B14" s="12">
        <v>8.0</v>
      </c>
      <c r="C14" s="18"/>
      <c r="D14" s="18"/>
      <c r="E14" s="18"/>
      <c r="F14" s="18"/>
      <c r="G14" s="12" t="str">
        <f t="shared" si="1"/>
        <v/>
      </c>
      <c r="H14" s="16"/>
      <c r="I14" s="2">
        <f t="shared" si="2"/>
        <v>0</v>
      </c>
      <c r="J14" s="2">
        <f t="shared" si="3"/>
        <v>0</v>
      </c>
      <c r="K14" s="2">
        <f t="shared" si="4"/>
        <v>0</v>
      </c>
      <c r="L14" s="2">
        <f t="shared" si="5"/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6"/>
      <c r="B15" s="12">
        <v>9.0</v>
      </c>
      <c r="C15" s="18"/>
      <c r="D15" s="18"/>
      <c r="E15" s="18"/>
      <c r="F15" s="18"/>
      <c r="G15" s="12" t="str">
        <f t="shared" si="1"/>
        <v/>
      </c>
      <c r="H15" s="13" t="str">
        <f>IF(H13="", "", IF(H13 &gt; 20.4, "ناجحة", "راسبة"))</f>
        <v/>
      </c>
      <c r="I15" s="2">
        <f t="shared" si="2"/>
        <v>0</v>
      </c>
      <c r="J15" s="2">
        <f t="shared" si="3"/>
        <v>0</v>
      </c>
      <c r="K15" s="2">
        <f t="shared" si="4"/>
        <v>0</v>
      </c>
      <c r="L15" s="2">
        <f t="shared" si="5"/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1">
        <v>24.0</v>
      </c>
      <c r="B16" s="12">
        <v>10.0</v>
      </c>
      <c r="C16" s="18"/>
      <c r="D16" s="18"/>
      <c r="E16" s="18"/>
      <c r="F16" s="18"/>
      <c r="G16" s="12" t="str">
        <f t="shared" si="1"/>
        <v/>
      </c>
      <c r="H16" s="14" t="str">
        <f>IF(AND(G16="", G17="", G18=""), "", SUM(G16:G18))</f>
        <v/>
      </c>
      <c r="I16" s="2">
        <f t="shared" si="2"/>
        <v>0</v>
      </c>
      <c r="J16" s="2">
        <f t="shared" si="3"/>
        <v>0</v>
      </c>
      <c r="K16" s="2">
        <f t="shared" si="4"/>
        <v>0</v>
      </c>
      <c r="L16" s="2">
        <f t="shared" si="5"/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5"/>
      <c r="B17" s="12">
        <v>11.0</v>
      </c>
      <c r="C17" s="18"/>
      <c r="D17" s="18"/>
      <c r="E17" s="18"/>
      <c r="F17" s="18"/>
      <c r="G17" s="12" t="str">
        <f t="shared" si="1"/>
        <v/>
      </c>
      <c r="H17" s="16"/>
      <c r="I17" s="2">
        <f t="shared" si="2"/>
        <v>0</v>
      </c>
      <c r="J17" s="2">
        <f t="shared" si="3"/>
        <v>0</v>
      </c>
      <c r="K17" s="2">
        <f t="shared" si="4"/>
        <v>0</v>
      </c>
      <c r="L17" s="2">
        <f t="shared" si="5"/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6"/>
      <c r="B18" s="12">
        <v>12.0</v>
      </c>
      <c r="C18" s="18"/>
      <c r="D18" s="18"/>
      <c r="E18" s="18"/>
      <c r="F18" s="18"/>
      <c r="G18" s="12" t="str">
        <f t="shared" si="1"/>
        <v/>
      </c>
      <c r="H18" s="13" t="str">
        <f>IF(H16="", "", IF(H16 &gt; 20.4, "ناجحة", "راسبة"))</f>
        <v/>
      </c>
      <c r="I18" s="2">
        <f t="shared" si="2"/>
        <v>0</v>
      </c>
      <c r="J18" s="2">
        <f t="shared" si="3"/>
        <v>0</v>
      </c>
      <c r="K18" s="2">
        <f t="shared" si="4"/>
        <v>0</v>
      </c>
      <c r="L18" s="2">
        <f t="shared" si="5"/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1">
        <v>25.0</v>
      </c>
      <c r="B19" s="12">
        <v>13.0</v>
      </c>
      <c r="C19" s="18"/>
      <c r="D19" s="18"/>
      <c r="E19" s="18"/>
      <c r="F19" s="18"/>
      <c r="G19" s="12" t="str">
        <f t="shared" si="1"/>
        <v/>
      </c>
      <c r="H19" s="14" t="str">
        <f>IF(AND(G19="", G20="", G21=""), "", SUM(G19:G21))</f>
        <v/>
      </c>
      <c r="I19" s="2">
        <f t="shared" si="2"/>
        <v>0</v>
      </c>
      <c r="J19" s="2">
        <f t="shared" si="3"/>
        <v>0</v>
      </c>
      <c r="K19" s="2">
        <f t="shared" si="4"/>
        <v>0</v>
      </c>
      <c r="L19" s="2">
        <f t="shared" si="5"/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5"/>
      <c r="B20" s="12">
        <v>14.0</v>
      </c>
      <c r="C20" s="18"/>
      <c r="D20" s="18"/>
      <c r="E20" s="18"/>
      <c r="F20" s="18"/>
      <c r="G20" s="12" t="str">
        <f t="shared" si="1"/>
        <v/>
      </c>
      <c r="H20" s="16"/>
      <c r="I20" s="2">
        <f t="shared" si="2"/>
        <v>0</v>
      </c>
      <c r="J20" s="2">
        <f t="shared" si="3"/>
        <v>0</v>
      </c>
      <c r="K20" s="2">
        <f t="shared" si="4"/>
        <v>0</v>
      </c>
      <c r="L20" s="2">
        <f t="shared" si="5"/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6"/>
      <c r="B21" s="12">
        <v>15.0</v>
      </c>
      <c r="C21" s="18"/>
      <c r="D21" s="18"/>
      <c r="E21" s="18"/>
      <c r="F21" s="18"/>
      <c r="G21" s="12" t="str">
        <f t="shared" si="1"/>
        <v/>
      </c>
      <c r="H21" s="13" t="str">
        <f>IF(H19="", "", IF(H19 &gt; 20.4, "ناجحة", "راسبة"))</f>
        <v/>
      </c>
      <c r="I21" s="2">
        <f t="shared" si="2"/>
        <v>0</v>
      </c>
      <c r="J21" s="2">
        <f t="shared" si="3"/>
        <v>0</v>
      </c>
      <c r="K21" s="2">
        <f t="shared" si="4"/>
        <v>0</v>
      </c>
      <c r="L21" s="2">
        <f t="shared" si="5"/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1">
        <v>26.0</v>
      </c>
      <c r="B22" s="12">
        <v>16.0</v>
      </c>
      <c r="C22" s="18"/>
      <c r="D22" s="18"/>
      <c r="E22" s="18"/>
      <c r="F22" s="18"/>
      <c r="G22" s="12" t="str">
        <f t="shared" si="1"/>
        <v/>
      </c>
      <c r="H22" s="14" t="str">
        <f>IF(AND(G22="", G23="", G24=""), "", SUM(G22:G24))</f>
        <v/>
      </c>
      <c r="I22" s="2">
        <f t="shared" si="2"/>
        <v>0</v>
      </c>
      <c r="J22" s="2">
        <f t="shared" si="3"/>
        <v>0</v>
      </c>
      <c r="K22" s="2">
        <f t="shared" si="4"/>
        <v>0</v>
      </c>
      <c r="L22" s="2">
        <f t="shared" si="5"/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5"/>
      <c r="B23" s="12">
        <v>17.0</v>
      </c>
      <c r="C23" s="18"/>
      <c r="D23" s="18"/>
      <c r="E23" s="18"/>
      <c r="F23" s="18"/>
      <c r="G23" s="12" t="str">
        <f t="shared" si="1"/>
        <v/>
      </c>
      <c r="H23" s="16"/>
      <c r="I23" s="2">
        <f t="shared" si="2"/>
        <v>0</v>
      </c>
      <c r="J23" s="2">
        <f t="shared" si="3"/>
        <v>0</v>
      </c>
      <c r="K23" s="2">
        <f t="shared" si="4"/>
        <v>0</v>
      </c>
      <c r="L23" s="2">
        <f t="shared" si="5"/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6"/>
      <c r="B24" s="12">
        <v>18.0</v>
      </c>
      <c r="C24" s="18"/>
      <c r="D24" s="18"/>
      <c r="E24" s="18"/>
      <c r="F24" s="18"/>
      <c r="G24" s="12" t="str">
        <f t="shared" si="1"/>
        <v/>
      </c>
      <c r="H24" s="13" t="str">
        <f>IF(H22="", "", IF(H22 &gt; 20.4, "ناجحة", "راسبة"))</f>
        <v/>
      </c>
      <c r="I24" s="2">
        <f t="shared" si="2"/>
        <v>0</v>
      </c>
      <c r="J24" s="2">
        <f t="shared" si="3"/>
        <v>0</v>
      </c>
      <c r="K24" s="2">
        <f t="shared" si="4"/>
        <v>0</v>
      </c>
      <c r="L24" s="2">
        <f t="shared" si="5"/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1">
        <v>27.0</v>
      </c>
      <c r="B25" s="12">
        <v>19.0</v>
      </c>
      <c r="C25" s="18"/>
      <c r="D25" s="18"/>
      <c r="E25" s="18"/>
      <c r="F25" s="18"/>
      <c r="G25" s="12" t="str">
        <f t="shared" si="1"/>
        <v/>
      </c>
      <c r="H25" s="14" t="str">
        <f>IF(AND(G25="", G26="", G27=""), "", SUM(G25:G27))</f>
        <v/>
      </c>
      <c r="I25" s="2">
        <f t="shared" si="2"/>
        <v>0</v>
      </c>
      <c r="J25" s="2">
        <f t="shared" si="3"/>
        <v>0</v>
      </c>
      <c r="K25" s="2">
        <f t="shared" si="4"/>
        <v>0</v>
      </c>
      <c r="L25" s="2">
        <f t="shared" si="5"/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5"/>
      <c r="B26" s="12">
        <v>20.0</v>
      </c>
      <c r="C26" s="18"/>
      <c r="D26" s="18"/>
      <c r="E26" s="18"/>
      <c r="F26" s="18"/>
      <c r="G26" s="12" t="str">
        <f t="shared" si="1"/>
        <v/>
      </c>
      <c r="H26" s="16"/>
      <c r="I26" s="2">
        <f t="shared" si="2"/>
        <v>0</v>
      </c>
      <c r="J26" s="2">
        <f t="shared" si="3"/>
        <v>0</v>
      </c>
      <c r="K26" s="2">
        <f t="shared" si="4"/>
        <v>0</v>
      </c>
      <c r="L26" s="2">
        <f t="shared" si="5"/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6"/>
      <c r="B27" s="12">
        <v>21.0</v>
      </c>
      <c r="C27" s="18"/>
      <c r="D27" s="18"/>
      <c r="E27" s="18"/>
      <c r="F27" s="18"/>
      <c r="G27" s="12" t="str">
        <f t="shared" si="1"/>
        <v/>
      </c>
      <c r="H27" s="13" t="str">
        <f>IF(H25="", "", IF(H25 &gt; 20.4, "ناجحة", "راسبة"))</f>
        <v/>
      </c>
      <c r="I27" s="2">
        <f t="shared" si="2"/>
        <v>0</v>
      </c>
      <c r="J27" s="2">
        <f t="shared" si="3"/>
        <v>0</v>
      </c>
      <c r="K27" s="2">
        <f t="shared" si="4"/>
        <v>0</v>
      </c>
      <c r="L27" s="2">
        <f t="shared" si="5"/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1">
        <v>28.0</v>
      </c>
      <c r="B28" s="12">
        <v>22.0</v>
      </c>
      <c r="C28" s="18"/>
      <c r="D28" s="18"/>
      <c r="E28" s="18"/>
      <c r="F28" s="18"/>
      <c r="G28" s="12" t="str">
        <f t="shared" si="1"/>
        <v/>
      </c>
      <c r="H28" s="14" t="str">
        <f>IF(AND(G28="", G29="", G30=""), "", SUM(G28:G30))</f>
        <v/>
      </c>
      <c r="I28" s="2">
        <f t="shared" si="2"/>
        <v>0</v>
      </c>
      <c r="J28" s="2">
        <f t="shared" si="3"/>
        <v>0</v>
      </c>
      <c r="K28" s="2">
        <f t="shared" si="4"/>
        <v>0</v>
      </c>
      <c r="L28" s="2">
        <f t="shared" si="5"/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5"/>
      <c r="B29" s="12">
        <v>23.0</v>
      </c>
      <c r="C29" s="18"/>
      <c r="D29" s="18"/>
      <c r="E29" s="18"/>
      <c r="F29" s="18"/>
      <c r="G29" s="12" t="str">
        <f t="shared" si="1"/>
        <v/>
      </c>
      <c r="H29" s="16"/>
      <c r="I29" s="2">
        <f t="shared" si="2"/>
        <v>0</v>
      </c>
      <c r="J29" s="2">
        <f t="shared" si="3"/>
        <v>0</v>
      </c>
      <c r="K29" s="2">
        <f t="shared" si="4"/>
        <v>0</v>
      </c>
      <c r="L29" s="2">
        <f t="shared" si="5"/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6"/>
      <c r="B30" s="12">
        <v>24.0</v>
      </c>
      <c r="C30" s="18"/>
      <c r="D30" s="18"/>
      <c r="E30" s="18"/>
      <c r="F30" s="18"/>
      <c r="G30" s="12" t="str">
        <f t="shared" si="1"/>
        <v/>
      </c>
      <c r="H30" s="13" t="str">
        <f>IF(H28="", "", IF(H28 &gt; 20.4, "ناجحة", "راسبة"))</f>
        <v/>
      </c>
      <c r="I30" s="2">
        <f t="shared" si="2"/>
        <v>0</v>
      </c>
      <c r="J30" s="2">
        <f t="shared" si="3"/>
        <v>0</v>
      </c>
      <c r="K30" s="2">
        <f t="shared" si="4"/>
        <v>0</v>
      </c>
      <c r="L30" s="2">
        <f t="shared" si="5"/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1">
        <v>29.0</v>
      </c>
      <c r="B31" s="12">
        <v>25.0</v>
      </c>
      <c r="C31" s="18"/>
      <c r="D31" s="18"/>
      <c r="E31" s="18"/>
      <c r="F31" s="18"/>
      <c r="G31" s="12" t="str">
        <f t="shared" si="1"/>
        <v/>
      </c>
      <c r="H31" s="14" t="str">
        <f>IF(AND(G31="", G32="", G33=""), "", SUM(G31:G33))</f>
        <v/>
      </c>
      <c r="I31" s="2">
        <f t="shared" si="2"/>
        <v>0</v>
      </c>
      <c r="J31" s="2">
        <f t="shared" si="3"/>
        <v>0</v>
      </c>
      <c r="K31" s="2">
        <f t="shared" si="4"/>
        <v>0</v>
      </c>
      <c r="L31" s="2">
        <f t="shared" si="5"/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5"/>
      <c r="B32" s="12">
        <v>26.0</v>
      </c>
      <c r="C32" s="18"/>
      <c r="D32" s="18"/>
      <c r="E32" s="18"/>
      <c r="F32" s="18"/>
      <c r="G32" s="12" t="str">
        <f t="shared" si="1"/>
        <v/>
      </c>
      <c r="H32" s="16"/>
      <c r="I32" s="2">
        <f t="shared" si="2"/>
        <v>0</v>
      </c>
      <c r="J32" s="2">
        <f t="shared" si="3"/>
        <v>0</v>
      </c>
      <c r="K32" s="2">
        <f t="shared" si="4"/>
        <v>0</v>
      </c>
      <c r="L32" s="2">
        <f t="shared" si="5"/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6"/>
      <c r="B33" s="12">
        <v>27.0</v>
      </c>
      <c r="C33" s="18"/>
      <c r="D33" s="18"/>
      <c r="E33" s="18"/>
      <c r="F33" s="18"/>
      <c r="G33" s="12" t="str">
        <f t="shared" si="1"/>
        <v/>
      </c>
      <c r="H33" s="13" t="str">
        <f>IF(H31="", "", IF(H31 &gt; 20.4, "ناجحة", "راسبة"))</f>
        <v/>
      </c>
      <c r="I33" s="2">
        <f t="shared" si="2"/>
        <v>0</v>
      </c>
      <c r="J33" s="2">
        <f t="shared" si="3"/>
        <v>0</v>
      </c>
      <c r="K33" s="2">
        <f t="shared" si="4"/>
        <v>0</v>
      </c>
      <c r="L33" s="2">
        <f t="shared" si="5"/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1">
        <v>30.0</v>
      </c>
      <c r="B34" s="12">
        <v>28.0</v>
      </c>
      <c r="C34" s="18"/>
      <c r="D34" s="18"/>
      <c r="E34" s="18"/>
      <c r="F34" s="18"/>
      <c r="G34" s="12" t="str">
        <f t="shared" si="1"/>
        <v/>
      </c>
      <c r="H34" s="14" t="str">
        <f>IF(AND(G34="", G35="", G36=""), "", SUM(G34:G36))</f>
        <v/>
      </c>
      <c r="I34" s="2">
        <f t="shared" si="2"/>
        <v>0</v>
      </c>
      <c r="J34" s="2">
        <f t="shared" si="3"/>
        <v>0</v>
      </c>
      <c r="K34" s="2">
        <f t="shared" si="4"/>
        <v>0</v>
      </c>
      <c r="L34" s="2">
        <f t="shared" si="5"/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5"/>
      <c r="B35" s="12">
        <v>29.0</v>
      </c>
      <c r="C35" s="18"/>
      <c r="D35" s="18"/>
      <c r="E35" s="18"/>
      <c r="F35" s="18"/>
      <c r="G35" s="12" t="str">
        <f t="shared" si="1"/>
        <v/>
      </c>
      <c r="H35" s="16"/>
      <c r="I35" s="2">
        <f t="shared" si="2"/>
        <v>0</v>
      </c>
      <c r="J35" s="2">
        <f t="shared" si="3"/>
        <v>0</v>
      </c>
      <c r="K35" s="2">
        <f t="shared" si="4"/>
        <v>0</v>
      </c>
      <c r="L35" s="2">
        <f t="shared" si="5"/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6"/>
      <c r="B36" s="12">
        <v>30.0</v>
      </c>
      <c r="C36" s="18"/>
      <c r="D36" s="18"/>
      <c r="E36" s="18"/>
      <c r="F36" s="18"/>
      <c r="G36" s="12" t="str">
        <f t="shared" si="1"/>
        <v/>
      </c>
      <c r="H36" s="13" t="str">
        <f>IF(H34="", "", IF(H34 &gt; 20.4, "ناجحة", "راسبة"))</f>
        <v/>
      </c>
      <c r="I36" s="2">
        <f t="shared" si="2"/>
        <v>0</v>
      </c>
      <c r="J36" s="2">
        <f t="shared" si="3"/>
        <v>0</v>
      </c>
      <c r="K36" s="2">
        <f t="shared" si="4"/>
        <v>0</v>
      </c>
      <c r="L36" s="2">
        <f t="shared" si="5"/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3" t="s">
        <v>16</v>
      </c>
      <c r="B37" s="6"/>
      <c r="C37" s="6"/>
      <c r="D37" s="6"/>
      <c r="E37" s="6"/>
      <c r="F37" s="4"/>
      <c r="G37" s="17">
        <f>SUM(G7:G36)</f>
        <v>0</v>
      </c>
      <c r="H37" s="17" t="str">
        <f>IF(COUNT(H7,H10,H13,H16,H19,H22,H25,H28,H31,H34)=0, "", (SUM(H7,H10,H13,H16,H19,H22,H25,H28,H31,H34) / 300) * 100)</f>
        <v/>
      </c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2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2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2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2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2:B2"/>
    <mergeCell ref="C2:H2"/>
    <mergeCell ref="A3:B3"/>
    <mergeCell ref="C3:D3"/>
    <mergeCell ref="E3:F3"/>
    <mergeCell ref="G3:H3"/>
    <mergeCell ref="A4:B4"/>
    <mergeCell ref="G4:H4"/>
    <mergeCell ref="H16:H17"/>
    <mergeCell ref="H19:H20"/>
    <mergeCell ref="H22:H23"/>
    <mergeCell ref="H25:H26"/>
    <mergeCell ref="H28:H29"/>
    <mergeCell ref="H31:H32"/>
    <mergeCell ref="H34:H35"/>
    <mergeCell ref="C4:D4"/>
    <mergeCell ref="E4:F4"/>
    <mergeCell ref="A7:A9"/>
    <mergeCell ref="H7:H8"/>
    <mergeCell ref="A10:A12"/>
    <mergeCell ref="H10:H11"/>
    <mergeCell ref="H13:H14"/>
    <mergeCell ref="A34:A36"/>
    <mergeCell ref="A37:F37"/>
    <mergeCell ref="A13:A15"/>
    <mergeCell ref="A16:A18"/>
    <mergeCell ref="A19:A21"/>
    <mergeCell ref="A22:A24"/>
    <mergeCell ref="A25:A27"/>
    <mergeCell ref="A28:A30"/>
    <mergeCell ref="A31:A33"/>
  </mergeCells>
  <conditionalFormatting sqref="H9">
    <cfRule type="cellIs" dxfId="0" priority="1" operator="equal">
      <formula>"راسبة"</formula>
    </cfRule>
  </conditionalFormatting>
  <conditionalFormatting sqref="H9">
    <cfRule type="cellIs" dxfId="1" priority="2" operator="equal">
      <formula>"ناجحة"</formula>
    </cfRule>
  </conditionalFormatting>
  <conditionalFormatting sqref="H12">
    <cfRule type="cellIs" dxfId="0" priority="3" operator="equal">
      <formula>"راسبة"</formula>
    </cfRule>
  </conditionalFormatting>
  <conditionalFormatting sqref="H12">
    <cfRule type="cellIs" dxfId="1" priority="4" operator="equal">
      <formula>"ناجحة"</formula>
    </cfRule>
  </conditionalFormatting>
  <conditionalFormatting sqref="H15">
    <cfRule type="cellIs" dxfId="0" priority="5" operator="equal">
      <formula>"راسبة"</formula>
    </cfRule>
  </conditionalFormatting>
  <conditionalFormatting sqref="H15">
    <cfRule type="cellIs" dxfId="1" priority="6" operator="equal">
      <formula>"ناجحة"</formula>
    </cfRule>
  </conditionalFormatting>
  <conditionalFormatting sqref="H18">
    <cfRule type="cellIs" dxfId="0" priority="7" operator="equal">
      <formula>"راسبة"</formula>
    </cfRule>
  </conditionalFormatting>
  <conditionalFormatting sqref="H18">
    <cfRule type="cellIs" dxfId="1" priority="8" operator="equal">
      <formula>"ناجحة"</formula>
    </cfRule>
  </conditionalFormatting>
  <conditionalFormatting sqref="H21">
    <cfRule type="cellIs" dxfId="0" priority="9" operator="equal">
      <formula>"راسبة"</formula>
    </cfRule>
  </conditionalFormatting>
  <conditionalFormatting sqref="H21">
    <cfRule type="cellIs" dxfId="1" priority="10" operator="equal">
      <formula>"ناجحة"</formula>
    </cfRule>
  </conditionalFormatting>
  <conditionalFormatting sqref="H24">
    <cfRule type="cellIs" dxfId="0" priority="11" operator="equal">
      <formula>"راسبة"</formula>
    </cfRule>
  </conditionalFormatting>
  <conditionalFormatting sqref="H24">
    <cfRule type="cellIs" dxfId="1" priority="12" operator="equal">
      <formula>"ناجحة"</formula>
    </cfRule>
  </conditionalFormatting>
  <conditionalFormatting sqref="H27">
    <cfRule type="cellIs" dxfId="0" priority="13" operator="equal">
      <formula>"راسبة"</formula>
    </cfRule>
  </conditionalFormatting>
  <conditionalFormatting sqref="H27">
    <cfRule type="cellIs" dxfId="1" priority="14" operator="equal">
      <formula>"ناجحة"</formula>
    </cfRule>
  </conditionalFormatting>
  <conditionalFormatting sqref="H30">
    <cfRule type="cellIs" dxfId="0" priority="15" operator="equal">
      <formula>"راسبة"</formula>
    </cfRule>
  </conditionalFormatting>
  <conditionalFormatting sqref="H30">
    <cfRule type="cellIs" dxfId="1" priority="16" operator="equal">
      <formula>"ناجحة"</formula>
    </cfRule>
  </conditionalFormatting>
  <conditionalFormatting sqref="H33">
    <cfRule type="cellIs" dxfId="0" priority="17" operator="equal">
      <formula>"راسبة"</formula>
    </cfRule>
  </conditionalFormatting>
  <conditionalFormatting sqref="H33">
    <cfRule type="cellIs" dxfId="1" priority="18" operator="equal">
      <formula>"ناجحة"</formula>
    </cfRule>
  </conditionalFormatting>
  <conditionalFormatting sqref="H36">
    <cfRule type="cellIs" dxfId="0" priority="19" operator="equal">
      <formula>"راسبة"</formula>
    </cfRule>
  </conditionalFormatting>
  <conditionalFormatting sqref="H36">
    <cfRule type="cellIs" dxfId="1" priority="20" operator="equal">
      <formula>"ناجحة"</formula>
    </cfRule>
  </conditionalFormatting>
  <conditionalFormatting sqref="G37:H37">
    <cfRule type="colorScale" priority="21">
      <colorScale>
        <cfvo type="formula" val="20"/>
        <cfvo type="formula" val="100"/>
        <color rgb="FFF8696B"/>
        <color rgb="FF63BE7B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1" width="9.14"/>
    <col customWidth="1" min="12" max="12" width="19.0"/>
    <col customWidth="1" min="13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9" t="s">
        <v>17</v>
      </c>
      <c r="D5" s="20"/>
      <c r="E5" s="21"/>
      <c r="F5" s="19" t="s">
        <v>18</v>
      </c>
      <c r="G5" s="20"/>
      <c r="H5" s="21"/>
      <c r="I5" s="19" t="s">
        <v>19</v>
      </c>
      <c r="J5" s="20"/>
      <c r="K5" s="2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"/>
      <c r="C6" s="22"/>
      <c r="D6" s="23"/>
      <c r="E6" s="24"/>
      <c r="F6" s="22"/>
      <c r="G6" s="23"/>
      <c r="H6" s="24"/>
      <c r="I6" s="22"/>
      <c r="J6" s="23"/>
      <c r="K6" s="2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"/>
      <c r="C7" s="25">
        <f>'1 - 10'!G37</f>
        <v>0</v>
      </c>
      <c r="D7" s="20"/>
      <c r="E7" s="21"/>
      <c r="F7" s="25">
        <f>'11 - 20'!G37</f>
        <v>0</v>
      </c>
      <c r="G7" s="20"/>
      <c r="H7" s="21"/>
      <c r="I7" s="25">
        <f>'21 - 30'!G37</f>
        <v>0</v>
      </c>
      <c r="J7" s="20"/>
      <c r="K7" s="2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"/>
      <c r="C8" s="22"/>
      <c r="D8" s="23"/>
      <c r="E8" s="24"/>
      <c r="F8" s="22"/>
      <c r="G8" s="23"/>
      <c r="H8" s="24"/>
      <c r="I8" s="22"/>
      <c r="J8" s="23"/>
      <c r="K8" s="2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1"/>
      <c r="C11" s="19" t="s">
        <v>20</v>
      </c>
      <c r="D11" s="20"/>
      <c r="E11" s="20"/>
      <c r="F11" s="20"/>
      <c r="G11" s="21"/>
      <c r="H11" s="25">
        <f>IF(COUNT(C7:K8)=0, "", (SUM(C7:K8) / 300) * 100)</f>
        <v>0</v>
      </c>
      <c r="I11" s="20"/>
      <c r="J11" s="20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22"/>
      <c r="D12" s="23"/>
      <c r="E12" s="23"/>
      <c r="F12" s="23"/>
      <c r="G12" s="24"/>
      <c r="H12" s="22"/>
      <c r="I12" s="23"/>
      <c r="J12" s="23"/>
      <c r="K12" s="2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1"/>
      <c r="C13" s="19" t="s">
        <v>21</v>
      </c>
      <c r="D13" s="20"/>
      <c r="E13" s="20"/>
      <c r="F13" s="20"/>
      <c r="G13" s="21"/>
      <c r="H13" s="26" t="str">
        <f>IF(H11="", "", IF(H11&gt;= 80.5, "ممتاز", IF(H11&gt;= 70.5, "جيد جدا", IF(H11&gt;= 60.5, "جيد", "راسب"))))</f>
        <v>راسب</v>
      </c>
      <c r="I13" s="20"/>
      <c r="J13" s="20"/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1"/>
      <c r="C14" s="22"/>
      <c r="D14" s="23"/>
      <c r="E14" s="23"/>
      <c r="F14" s="23"/>
      <c r="G14" s="24"/>
      <c r="H14" s="22"/>
      <c r="I14" s="23"/>
      <c r="J14" s="23"/>
      <c r="K14" s="2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C11:G12"/>
    <mergeCell ref="C13:G14"/>
    <mergeCell ref="H13:K14"/>
    <mergeCell ref="C5:E6"/>
    <mergeCell ref="F5:H6"/>
    <mergeCell ref="I5:K6"/>
    <mergeCell ref="C7:E8"/>
    <mergeCell ref="F7:H8"/>
    <mergeCell ref="I7:K8"/>
    <mergeCell ref="H11:K12"/>
  </mergeCells>
  <conditionalFormatting sqref="H11:K12">
    <cfRule type="colorScale" priority="1">
      <colorScale>
        <cfvo type="formula" val="0"/>
        <cfvo type="percentile" val="60.5"/>
        <cfvo type="formula" val="100"/>
        <color theme="5"/>
        <color rgb="FFFFD965"/>
        <color theme="9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2022-02-06T03:08:59Z</dcterms:created>
  <dc:creator>alrag</dc:creator>
</cp:coreProperties>
</file>