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gax8K7XLDOKIqRT9LIH1BJnn06sw=="/>
    </ext>
  </extLst>
</workbook>
</file>

<file path=xl/sharedStrings.xml><?xml version="1.0" encoding="utf-8"?>
<sst xmlns="http://schemas.openxmlformats.org/spreadsheetml/2006/main" count="68" uniqueCount="24">
  <si>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</si>
  <si>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</si>
  <si>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</si>
  <si>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</si>
  <si>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بيان فارس شاكرالخراز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</si>
  <si>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</si>
  <si>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</si>
  <si>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</si>
  <si>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</si>
  <si>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</si>
  <si>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</si>
  <si>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</si>
  <si>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</si>
  <si>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</si>
  <si>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</si>
  <si>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</si>
  <si>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</si>
  <si>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</si>
  <si>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</si>
  <si>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</si>
  <si>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</si>
  <si>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</si>
  <si>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</si>
  <si>
    <t xml:space="preserve">المجموع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</si>
</sst>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3" fillId="8" fontId="6" numFmtId="0" xfId="0" applyAlignment="1" applyBorder="1" applyFont="1">
      <alignment horizontal="center" readingOrder="0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5496088.0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5.0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/>
      <c r="D11" s="37"/>
      <c r="E11" s="37"/>
      <c r="F11" s="37"/>
      <c r="G11" s="37"/>
      <c r="H11" s="37"/>
      <c r="I11" s="38" t="str">
        <f t="shared" ref="I11:I14" si="2">IF(AND(COUNT(C11)&gt;0, COUNT(D11)&gt;0, COUNT(E11)&gt;0, COUNT(F11)&gt;0, COUNT(G11)&gt;0, COUNT(H11)&gt;0), 10 - SUM(J11:O11), "")</f>
        <v/>
      </c>
      <c r="J11" s="39">
        <f t="shared" ref="J11:J14" si="3">IF(C11&gt;2, (C11-2) * 0.25, 0)</f>
        <v>0</v>
      </c>
      <c r="K11" s="40">
        <f t="shared" ref="K11:K14" si="4">IF(D11&gt;1, (D11-1) * 0.25, 0)</f>
        <v>0</v>
      </c>
      <c r="L11" s="40" t="str">
        <f t="shared" ref="L11:M11" si="1">E11</f>
        <v/>
      </c>
      <c r="M11" s="40" t="str">
        <f t="shared" si="1"/>
        <v/>
      </c>
      <c r="N11" s="40">
        <f t="shared" ref="N11:N14" si="6">G11*1.5</f>
        <v>0</v>
      </c>
      <c r="O11" s="40">
        <f t="shared" ref="O11:O14" si="7">H11*0.125</f>
        <v>0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/>
      <c r="D12" s="37"/>
      <c r="E12" s="37"/>
      <c r="F12" s="37"/>
      <c r="G12" s="37"/>
      <c r="H12" s="37"/>
      <c r="I12" s="38" t="str">
        <f t="shared" si="2"/>
        <v/>
      </c>
      <c r="J12" s="39">
        <f t="shared" si="3"/>
        <v>0</v>
      </c>
      <c r="K12" s="40">
        <f t="shared" si="4"/>
        <v>0</v>
      </c>
      <c r="L12" s="40" t="str">
        <f t="shared" ref="L12:M12" si="5">E12</f>
        <v/>
      </c>
      <c r="M12" s="40" t="str">
        <f t="shared" si="5"/>
        <v/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/>
      <c r="D13" s="37"/>
      <c r="E13" s="37"/>
      <c r="F13" s="37"/>
      <c r="G13" s="37"/>
      <c r="H13" s="37"/>
      <c r="I13" s="38" t="str">
        <f t="shared" si="2"/>
        <v/>
      </c>
      <c r="J13" s="39">
        <f t="shared" si="3"/>
        <v>0</v>
      </c>
      <c r="K13" s="40">
        <f t="shared" si="4"/>
        <v>0</v>
      </c>
      <c r="L13" s="40" t="str">
        <f t="shared" ref="L13:M13" si="8">E13</f>
        <v/>
      </c>
      <c r="M13" s="40" t="str">
        <f t="shared" si="8"/>
        <v/>
      </c>
      <c r="N13" s="40">
        <f t="shared" si="6"/>
        <v>0</v>
      </c>
      <c r="O13" s="40">
        <f t="shared" si="7"/>
        <v>0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/>
      <c r="D14" s="37"/>
      <c r="E14" s="37"/>
      <c r="F14" s="37"/>
      <c r="G14" s="37"/>
      <c r="H14" s="37"/>
      <c r="I14" s="38" t="str">
        <f t="shared" si="2"/>
        <v/>
      </c>
      <c r="J14" s="39">
        <f t="shared" si="3"/>
        <v>0</v>
      </c>
      <c r="K14" s="40">
        <f t="shared" si="4"/>
        <v>0</v>
      </c>
      <c r="L14" s="40" t="str">
        <f t="shared" ref="L14:M14" si="9">E14</f>
        <v/>
      </c>
      <c r="M14" s="40" t="str">
        <f t="shared" si="9"/>
        <v/>
      </c>
      <c r="N14" s="40">
        <f t="shared" si="6"/>
        <v>0</v>
      </c>
      <c r="O14" s="40">
        <f t="shared" si="7"/>
        <v>0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 t="str">
        <f>IF(AND(I11 = "", I12 = "", I13 = "", I14 = ""), "", (SUM(I11:I14) / (COUNT(I11:I14) * 10)) * 100)</f>
        <v/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/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53">
        <v>0.0</v>
      </c>
      <c r="D19" s="53">
        <v>0.0</v>
      </c>
      <c r="E19" s="53">
        <v>0.0</v>
      </c>
      <c r="F19" s="53">
        <v>0.0</v>
      </c>
      <c r="G19" s="53">
        <v>0.0</v>
      </c>
      <c r="H19" s="53">
        <v>0.0</v>
      </c>
      <c r="I19" s="38">
        <f t="shared" ref="I19:I20" si="11">IF(AND(COUNT(C19)&gt;0, COUNT(D19)&gt;0, COUNT(E19)&gt;0, COUNT(F19)&gt;0, COUNT(G19)&gt;0, COUNT(H19)&gt;0), 10 - SUM(J19:O19), "")</f>
        <v>10</v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>
        <f t="shared" ref="L19:M19" si="10">E19</f>
        <v>0</v>
      </c>
      <c r="M19" s="40">
        <f t="shared" si="10"/>
        <v>0</v>
      </c>
      <c r="N19" s="40">
        <f t="shared" ref="N19:N20" si="15">G19*1.5</f>
        <v>0</v>
      </c>
      <c r="O19" s="40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4"/>
      <c r="B20" s="10">
        <v>2.0</v>
      </c>
      <c r="C20" s="53">
        <v>0.0</v>
      </c>
      <c r="D20" s="53">
        <v>0.0</v>
      </c>
      <c r="E20" s="53">
        <v>0.0</v>
      </c>
      <c r="F20" s="53">
        <v>0.0</v>
      </c>
      <c r="G20" s="53">
        <v>0.0</v>
      </c>
      <c r="H20" s="53">
        <v>0.0</v>
      </c>
      <c r="I20" s="38">
        <f t="shared" si="11"/>
        <v>10</v>
      </c>
      <c r="J20" s="39">
        <f t="shared" si="12"/>
        <v>0</v>
      </c>
      <c r="K20" s="40">
        <f t="shared" si="13"/>
        <v>0</v>
      </c>
      <c r="L20" s="40">
        <f t="shared" ref="L20:M20" si="14">E20</f>
        <v>0</v>
      </c>
      <c r="M20" s="40">
        <f t="shared" si="14"/>
        <v>0</v>
      </c>
      <c r="N20" s="40">
        <f t="shared" si="15"/>
        <v>0</v>
      </c>
      <c r="O20" s="40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4"/>
      <c r="B21" s="55" t="s">
        <v>20</v>
      </c>
      <c r="C21" s="43"/>
      <c r="D21" s="43"/>
      <c r="E21" s="43"/>
      <c r="F21" s="43"/>
      <c r="G21" s="43"/>
      <c r="H21" s="44"/>
      <c r="I21" s="45">
        <f>IF(AND(I19 = "", I20 = ""), "", (SUM(I19:I20) / (COUNT(I19:I20) * 10)) * 100)</f>
        <v>100</v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6"/>
      <c r="B22" s="57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>ممتاز</v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8"/>
      <c r="B23" s="59"/>
      <c r="C23" s="59"/>
      <c r="D23" s="59"/>
      <c r="E23" s="59"/>
      <c r="F23" s="59"/>
      <c r="G23" s="59"/>
      <c r="H23" s="59"/>
      <c r="I23" s="60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53">
        <v>0.0</v>
      </c>
      <c r="D24" s="53">
        <v>0.0</v>
      </c>
      <c r="E24" s="53">
        <v>0.0</v>
      </c>
      <c r="F24" s="53">
        <v>0.0</v>
      </c>
      <c r="G24" s="53">
        <v>0.0</v>
      </c>
      <c r="H24" s="53">
        <v>0.0</v>
      </c>
      <c r="I24" s="38">
        <f t="shared" ref="I24:I25" si="18">IF(AND(COUNT(C24)&gt;0, COUNT(D24)&gt;0, COUNT(E24)&gt;0, COUNT(F24)&gt;0, COUNT(G24)&gt;0, COUNT(H24)&gt;0), 10 - SUM(J24:O24), "")</f>
        <v>10</v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>
        <f t="shared" ref="L24:M24" si="17">E24</f>
        <v>0</v>
      </c>
      <c r="M24" s="40">
        <f t="shared" si="17"/>
        <v>0</v>
      </c>
      <c r="N24" s="40">
        <f t="shared" ref="N24:N25" si="22">G24*1.5</f>
        <v>0</v>
      </c>
      <c r="O24" s="40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4"/>
      <c r="B25" s="10">
        <v>2.0</v>
      </c>
      <c r="C25" s="53">
        <v>0.0</v>
      </c>
      <c r="D25" s="53">
        <v>0.0</v>
      </c>
      <c r="E25" s="53">
        <v>0.0</v>
      </c>
      <c r="F25" s="53">
        <v>0.0</v>
      </c>
      <c r="G25" s="53">
        <v>0.0</v>
      </c>
      <c r="H25" s="53">
        <v>0.0</v>
      </c>
      <c r="I25" s="38">
        <f t="shared" si="18"/>
        <v>10</v>
      </c>
      <c r="J25" s="39">
        <f t="shared" si="19"/>
        <v>0</v>
      </c>
      <c r="K25" s="40">
        <f t="shared" si="20"/>
        <v>0</v>
      </c>
      <c r="L25" s="40">
        <f t="shared" ref="L25:M25" si="21">E25</f>
        <v>0</v>
      </c>
      <c r="M25" s="40">
        <f t="shared" si="21"/>
        <v>0</v>
      </c>
      <c r="N25" s="40">
        <f t="shared" si="22"/>
        <v>0</v>
      </c>
      <c r="O25" s="40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4"/>
      <c r="B26" s="55" t="s">
        <v>20</v>
      </c>
      <c r="C26" s="43"/>
      <c r="D26" s="43"/>
      <c r="E26" s="43"/>
      <c r="F26" s="43"/>
      <c r="G26" s="43"/>
      <c r="H26" s="44"/>
      <c r="I26" s="45">
        <f>IF(AND(I24 = "", I25 = ""), "", (SUM(I24:I25) / (COUNT(I24:I25) * 10)) * 100)</f>
        <v>100</v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6"/>
      <c r="B27" s="57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>ممتاز</v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8"/>
      <c r="B28" s="59"/>
      <c r="C28" s="59"/>
      <c r="D28" s="59"/>
      <c r="E28" s="59"/>
      <c r="F28" s="59"/>
      <c r="G28" s="59"/>
      <c r="H28" s="59"/>
      <c r="I28" s="60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53">
        <v>0.0</v>
      </c>
      <c r="D29" s="53">
        <v>0.0</v>
      </c>
      <c r="E29" s="53">
        <v>0.0</v>
      </c>
      <c r="F29" s="53">
        <v>0.0</v>
      </c>
      <c r="G29" s="53">
        <v>0.0</v>
      </c>
      <c r="H29" s="53">
        <v>0.0</v>
      </c>
      <c r="I29" s="38">
        <f t="shared" ref="I29:I30" si="25">IF(AND(COUNT(C29)&gt;0, COUNT(D29)&gt;0, COUNT(E29)&gt;0, COUNT(F29)&gt;0, COUNT(G29)&gt;0, COUNT(H29)&gt;0), 10 - SUM(J29:O29), "")</f>
        <v>10</v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>
        <f t="shared" ref="L29:M29" si="24">E29</f>
        <v>0</v>
      </c>
      <c r="M29" s="40">
        <f t="shared" si="24"/>
        <v>0</v>
      </c>
      <c r="N29" s="40">
        <f t="shared" ref="N29:N30" si="29">G29*1.5</f>
        <v>0</v>
      </c>
      <c r="O29" s="40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4"/>
      <c r="B30" s="10">
        <v>2.0</v>
      </c>
      <c r="C30" s="53">
        <v>0.0</v>
      </c>
      <c r="D30" s="53">
        <v>0.0</v>
      </c>
      <c r="E30" s="53">
        <v>0.0</v>
      </c>
      <c r="F30" s="53">
        <v>0.0</v>
      </c>
      <c r="G30" s="53">
        <v>0.0</v>
      </c>
      <c r="H30" s="53">
        <v>0.0</v>
      </c>
      <c r="I30" s="38">
        <f t="shared" si="25"/>
        <v>10</v>
      </c>
      <c r="J30" s="39">
        <f t="shared" si="26"/>
        <v>0</v>
      </c>
      <c r="K30" s="40">
        <f t="shared" si="27"/>
        <v>0</v>
      </c>
      <c r="L30" s="40">
        <f t="shared" ref="L30:M30" si="28">E30</f>
        <v>0</v>
      </c>
      <c r="M30" s="40">
        <f t="shared" si="28"/>
        <v>0</v>
      </c>
      <c r="N30" s="40">
        <f t="shared" si="29"/>
        <v>0</v>
      </c>
      <c r="O30" s="40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4"/>
      <c r="B31" s="61" t="s">
        <v>23</v>
      </c>
      <c r="C31" s="43"/>
      <c r="D31" s="43"/>
      <c r="E31" s="43"/>
      <c r="F31" s="43"/>
      <c r="G31" s="43"/>
      <c r="H31" s="44"/>
      <c r="I31" s="45">
        <f>IF(AND(I29 = "", I30 = ""), "", (SUM(I29:I30) / (COUNT(I29:I30) * 10)) * 100)</f>
        <v>100</v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6"/>
      <c r="B32" s="57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>ممتاز</v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8"/>
      <c r="B33" s="59"/>
      <c r="C33" s="59"/>
      <c r="D33" s="59"/>
      <c r="E33" s="59"/>
      <c r="F33" s="59"/>
      <c r="G33" s="59"/>
      <c r="H33" s="59"/>
      <c r="I33" s="60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53">
        <v>0.0</v>
      </c>
      <c r="D34" s="53">
        <v>0.0</v>
      </c>
      <c r="E34" s="53">
        <v>0.0</v>
      </c>
      <c r="F34" s="53">
        <v>0.0</v>
      </c>
      <c r="G34" s="53">
        <v>0.0</v>
      </c>
      <c r="H34" s="53">
        <v>0.0</v>
      </c>
      <c r="I34" s="38">
        <f t="shared" ref="I34:I35" si="32">IF(AND(COUNT(C34)&gt;0, COUNT(D34)&gt;0, COUNT(E34)&gt;0, COUNT(F34)&gt;0, COUNT(G34)&gt;0, COUNT(H34)&gt;0), 10 - SUM(J34:O34), "")</f>
        <v>10</v>
      </c>
      <c r="J34" s="39">
        <f t="shared" ref="J34:J35" si="33">IF(C34&gt;2, (C34-2) * 0.25, 0)</f>
        <v>0</v>
      </c>
      <c r="K34" s="40">
        <f t="shared" ref="K34:K35" si="34">IF(D34&gt;1, (D34-1) * 0.25, 0)</f>
        <v>0</v>
      </c>
      <c r="L34" s="40">
        <f t="shared" ref="L34:M34" si="31">E34</f>
        <v>0</v>
      </c>
      <c r="M34" s="40">
        <f t="shared" si="31"/>
        <v>0</v>
      </c>
      <c r="N34" s="40">
        <f t="shared" ref="N34:N35" si="36">G34*1.5</f>
        <v>0</v>
      </c>
      <c r="O34" s="40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4"/>
      <c r="B35" s="10">
        <v>2.0</v>
      </c>
      <c r="C35" s="53">
        <v>0.0</v>
      </c>
      <c r="D35" s="53">
        <v>0.0</v>
      </c>
      <c r="E35" s="53">
        <v>0.0</v>
      </c>
      <c r="F35" s="53">
        <v>0.0</v>
      </c>
      <c r="G35" s="53">
        <v>0.0</v>
      </c>
      <c r="H35" s="53">
        <v>0.0</v>
      </c>
      <c r="I35" s="38">
        <f t="shared" si="32"/>
        <v>10</v>
      </c>
      <c r="J35" s="39">
        <f t="shared" si="33"/>
        <v>0</v>
      </c>
      <c r="K35" s="40">
        <f t="shared" si="34"/>
        <v>0</v>
      </c>
      <c r="L35" s="40">
        <f t="shared" ref="L35:M35" si="35">E35</f>
        <v>0</v>
      </c>
      <c r="M35" s="40">
        <f t="shared" si="35"/>
        <v>0</v>
      </c>
      <c r="N35" s="40">
        <f t="shared" si="36"/>
        <v>0</v>
      </c>
      <c r="O35" s="40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4"/>
      <c r="B36" s="55" t="s">
        <v>20</v>
      </c>
      <c r="C36" s="43"/>
      <c r="D36" s="43"/>
      <c r="E36" s="43"/>
      <c r="F36" s="43"/>
      <c r="G36" s="43"/>
      <c r="H36" s="44"/>
      <c r="I36" s="45">
        <f>IF(AND(I34 = "", I35 = ""), "", (SUM(I34:I35) / (COUNT(I34:I35) * 10)) * 100)</f>
        <v>100</v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6"/>
      <c r="B37" s="57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>ممتاز</v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8"/>
      <c r="B38" s="59"/>
      <c r="C38" s="59"/>
      <c r="D38" s="59"/>
      <c r="E38" s="59"/>
      <c r="F38" s="59"/>
      <c r="G38" s="59"/>
      <c r="H38" s="59"/>
      <c r="I38" s="60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37"/>
      <c r="D39" s="37"/>
      <c r="E39" s="37"/>
      <c r="F39" s="37"/>
      <c r="G39" s="37"/>
      <c r="H39" s="37"/>
      <c r="I39" s="38" t="str">
        <f t="shared" ref="I39:I40" si="39">IF(AND(COUNT(C39)&gt;0, COUNT(D39)&gt;0, COUNT(E39)&gt;0, COUNT(F39)&gt;0, COUNT(G39)&gt;0, COUNT(H39)&gt;0), 10 - SUM(J39:O39), "")</f>
        <v/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 t="str">
        <f t="shared" ref="L39:M39" si="38">E39</f>
        <v/>
      </c>
      <c r="M39" s="40" t="str">
        <f t="shared" si="38"/>
        <v/>
      </c>
      <c r="N39" s="40">
        <f t="shared" ref="N39:N40" si="43">G39*1.5</f>
        <v>0</v>
      </c>
      <c r="O39" s="40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4"/>
      <c r="B40" s="10">
        <v>2.0</v>
      </c>
      <c r="C40" s="37"/>
      <c r="D40" s="37"/>
      <c r="E40" s="37"/>
      <c r="F40" s="37"/>
      <c r="G40" s="37"/>
      <c r="H40" s="37"/>
      <c r="I40" s="38" t="str">
        <f t="shared" si="39"/>
        <v/>
      </c>
      <c r="J40" s="39">
        <f t="shared" si="40"/>
        <v>0</v>
      </c>
      <c r="K40" s="40">
        <f t="shared" si="41"/>
        <v>0</v>
      </c>
      <c r="L40" s="40" t="str">
        <f t="shared" ref="L40:M40" si="42">E40</f>
        <v/>
      </c>
      <c r="M40" s="40" t="str">
        <f t="shared" si="42"/>
        <v/>
      </c>
      <c r="N40" s="40">
        <f t="shared" si="43"/>
        <v>0</v>
      </c>
      <c r="O40" s="40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4"/>
      <c r="B41" s="55" t="s">
        <v>20</v>
      </c>
      <c r="C41" s="43"/>
      <c r="D41" s="43"/>
      <c r="E41" s="43"/>
      <c r="F41" s="43"/>
      <c r="G41" s="43"/>
      <c r="H41" s="44"/>
      <c r="I41" s="45" t="str">
        <f>IF(AND(I39 = "", I40 = ""), "", (SUM(I39:I40) / (COUNT(I39:I40) * 10)) * 100)</f>
        <v/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6"/>
      <c r="B42" s="57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/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8"/>
      <c r="B43" s="59"/>
      <c r="C43" s="59"/>
      <c r="D43" s="59"/>
      <c r="E43" s="59"/>
      <c r="F43" s="59"/>
      <c r="G43" s="59"/>
      <c r="H43" s="59"/>
      <c r="I43" s="60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37"/>
      <c r="D44" s="37"/>
      <c r="E44" s="37"/>
      <c r="F44" s="37"/>
      <c r="G44" s="37"/>
      <c r="H44" s="37"/>
      <c r="I44" s="38" t="str">
        <f t="shared" ref="I44:I45" si="46">IF(AND(COUNT(C44)&gt;0, COUNT(D44)&gt;0, COUNT(E44)&gt;0, COUNT(F44)&gt;0, COUNT(G44)&gt;0, COUNT(H44)&gt;0), 10 - SUM(J44:O44), "")</f>
        <v/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 t="str">
        <f t="shared" ref="L44:M44" si="45">E44</f>
        <v/>
      </c>
      <c r="M44" s="40" t="str">
        <f t="shared" si="45"/>
        <v/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4"/>
      <c r="B45" s="10">
        <v>2.0</v>
      </c>
      <c r="C45" s="37"/>
      <c r="D45" s="37"/>
      <c r="E45" s="37"/>
      <c r="F45" s="37"/>
      <c r="G45" s="37"/>
      <c r="H45" s="37"/>
      <c r="I45" s="38" t="str">
        <f t="shared" si="46"/>
        <v/>
      </c>
      <c r="J45" s="39">
        <f t="shared" si="47"/>
        <v>0</v>
      </c>
      <c r="K45" s="40">
        <f t="shared" si="48"/>
        <v>0</v>
      </c>
      <c r="L45" s="40" t="str">
        <f t="shared" ref="L45:M45" si="49">E45</f>
        <v/>
      </c>
      <c r="M45" s="40" t="str">
        <f t="shared" si="49"/>
        <v/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4"/>
      <c r="B46" s="55" t="s">
        <v>20</v>
      </c>
      <c r="C46" s="43"/>
      <c r="D46" s="43"/>
      <c r="E46" s="43"/>
      <c r="F46" s="43"/>
      <c r="G46" s="43"/>
      <c r="H46" s="44"/>
      <c r="I46" s="45" t="str">
        <f>IF(AND(I44 = "", I45 = ""), "", (SUM(I44:I45) / (COUNT(I44:I45) * 10)) * 100)</f>
        <v/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6"/>
      <c r="B47" s="57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8"/>
      <c r="B48" s="59"/>
      <c r="C48" s="59"/>
      <c r="D48" s="59"/>
      <c r="E48" s="59"/>
      <c r="F48" s="59"/>
      <c r="G48" s="59"/>
      <c r="H48" s="59"/>
      <c r="I48" s="60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37"/>
      <c r="D49" s="37"/>
      <c r="E49" s="37"/>
      <c r="F49" s="37"/>
      <c r="G49" s="37"/>
      <c r="H49" s="37"/>
      <c r="I49" s="38" t="str">
        <f t="shared" ref="I49:I50" si="53">IF(AND(COUNT(C49)&gt;0, COUNT(D49)&gt;0, COUNT(E49)&gt;0, COUNT(F49)&gt;0, COUNT(G49)&gt;0, COUNT(H49)&gt;0), 10 - SUM(J49:O49), "")</f>
        <v/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 t="str">
        <f t="shared" ref="L49:M49" si="52">E49</f>
        <v/>
      </c>
      <c r="M49" s="40" t="str">
        <f t="shared" si="52"/>
        <v/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4"/>
      <c r="B50" s="10">
        <v>2.0</v>
      </c>
      <c r="C50" s="37"/>
      <c r="D50" s="37"/>
      <c r="E50" s="37"/>
      <c r="F50" s="37"/>
      <c r="G50" s="37"/>
      <c r="H50" s="37"/>
      <c r="I50" s="38" t="str">
        <f t="shared" si="53"/>
        <v/>
      </c>
      <c r="J50" s="39">
        <f t="shared" si="54"/>
        <v>0</v>
      </c>
      <c r="K50" s="40">
        <f t="shared" si="55"/>
        <v>0</v>
      </c>
      <c r="L50" s="40" t="str">
        <f t="shared" ref="L50:M50" si="56">E50</f>
        <v/>
      </c>
      <c r="M50" s="40" t="str">
        <f t="shared" si="56"/>
        <v/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4"/>
      <c r="B51" s="55" t="s">
        <v>20</v>
      </c>
      <c r="C51" s="43"/>
      <c r="D51" s="43"/>
      <c r="E51" s="43"/>
      <c r="F51" s="43"/>
      <c r="G51" s="43"/>
      <c r="H51" s="44"/>
      <c r="I51" s="45" t="str">
        <f>IF(AND(I49 = "", I50 = ""), "", (SUM(I49:I50) / (COUNT(I49:I50) * 10)) * 100)</f>
        <v/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6"/>
      <c r="B52" s="57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8"/>
      <c r="B53" s="59"/>
      <c r="C53" s="59"/>
      <c r="D53" s="59"/>
      <c r="E53" s="59"/>
      <c r="F53" s="59"/>
      <c r="G53" s="59"/>
      <c r="H53" s="59"/>
      <c r="I53" s="60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37"/>
      <c r="D54" s="37"/>
      <c r="E54" s="37"/>
      <c r="F54" s="37"/>
      <c r="G54" s="37"/>
      <c r="H54" s="37"/>
      <c r="I54" s="38" t="str">
        <f t="shared" ref="I54:I55" si="60">IF(AND(COUNT(C54)&gt;0, COUNT(D54)&gt;0, COUNT(E54)&gt;0, COUNT(F54)&gt;0, COUNT(G54)&gt;0, COUNT(H54)&gt;0), 10 - SUM(J54:O54), "")</f>
        <v/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 t="str">
        <f t="shared" ref="L54:M54" si="59">E54</f>
        <v/>
      </c>
      <c r="M54" s="40" t="str">
        <f t="shared" si="59"/>
        <v/>
      </c>
      <c r="N54" s="40">
        <f t="shared" ref="N54:N55" si="64">G54*1.5</f>
        <v>0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4"/>
      <c r="B55" s="10">
        <v>2.0</v>
      </c>
      <c r="C55" s="37"/>
      <c r="D55" s="37"/>
      <c r="E55" s="37"/>
      <c r="F55" s="37"/>
      <c r="G55" s="37"/>
      <c r="H55" s="37"/>
      <c r="I55" s="38" t="str">
        <f t="shared" si="60"/>
        <v/>
      </c>
      <c r="J55" s="39">
        <f t="shared" si="61"/>
        <v>0</v>
      </c>
      <c r="K55" s="40">
        <f t="shared" si="62"/>
        <v>0</v>
      </c>
      <c r="L55" s="40" t="str">
        <f t="shared" ref="L55:M55" si="63">E55</f>
        <v/>
      </c>
      <c r="M55" s="40" t="str">
        <f t="shared" si="63"/>
        <v/>
      </c>
      <c r="N55" s="40">
        <f t="shared" si="64"/>
        <v>0</v>
      </c>
      <c r="O55" s="40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4"/>
      <c r="B56" s="55" t="s">
        <v>20</v>
      </c>
      <c r="C56" s="43"/>
      <c r="D56" s="43"/>
      <c r="E56" s="43"/>
      <c r="F56" s="43"/>
      <c r="G56" s="43"/>
      <c r="H56" s="44"/>
      <c r="I56" s="45" t="str">
        <f>IF(AND(I54 = "", I55 = ""), "", (SUM(I54:I55) / (COUNT(I54:I55) * 10)) * 100)</f>
        <v/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6"/>
      <c r="B57" s="57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/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8"/>
      <c r="B58" s="59"/>
      <c r="C58" s="59"/>
      <c r="D58" s="59"/>
      <c r="E58" s="59"/>
      <c r="F58" s="59"/>
      <c r="G58" s="59"/>
      <c r="H58" s="59"/>
      <c r="I58" s="60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>
        <v>9.0</v>
      </c>
      <c r="B59" s="10">
        <v>1.0</v>
      </c>
      <c r="C59" s="37"/>
      <c r="D59" s="37"/>
      <c r="E59" s="37"/>
      <c r="F59" s="37"/>
      <c r="G59" s="37"/>
      <c r="H59" s="37"/>
      <c r="I59" s="38" t="str">
        <f t="shared" ref="I59:I60" si="67">IF(AND(COUNT(C59)&gt;0, COUNT(D59)&gt;0, COUNT(E59)&gt;0, COUNT(F59)&gt;0, COUNT(G59)&gt;0, COUNT(H59)&gt;0), 10 - SUM(J59:O59), "")</f>
        <v/>
      </c>
      <c r="J59" s="39">
        <f t="shared" ref="J59:J60" si="68">IF(C59&gt;2, (C59-2) * 0.25, 0)</f>
        <v>0</v>
      </c>
      <c r="K59" s="40">
        <f t="shared" ref="K59:K60" si="69">IF(D59&gt;1, (D59-1) * 0.25, 0)</f>
        <v>0</v>
      </c>
      <c r="L59" s="40" t="str">
        <f t="shared" ref="L59:M59" si="66">E59</f>
        <v/>
      </c>
      <c r="M59" s="40" t="str">
        <f t="shared" si="66"/>
        <v/>
      </c>
      <c r="N59" s="40">
        <f t="shared" ref="N59:N60" si="71">G59*1.5</f>
        <v>0</v>
      </c>
      <c r="O59" s="40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10">
        <v>2.0</v>
      </c>
      <c r="C60" s="37"/>
      <c r="D60" s="37"/>
      <c r="E60" s="37"/>
      <c r="F60" s="37"/>
      <c r="G60" s="37"/>
      <c r="H60" s="37"/>
      <c r="I60" s="38" t="str">
        <f t="shared" si="67"/>
        <v/>
      </c>
      <c r="J60" s="39">
        <f t="shared" si="68"/>
        <v>0</v>
      </c>
      <c r="K60" s="40">
        <f t="shared" si="69"/>
        <v>0</v>
      </c>
      <c r="L60" s="40" t="str">
        <f t="shared" ref="L60:M60" si="70">E60</f>
        <v/>
      </c>
      <c r="M60" s="40" t="str">
        <f t="shared" si="70"/>
        <v/>
      </c>
      <c r="N60" s="40">
        <f t="shared" si="71"/>
        <v>0</v>
      </c>
      <c r="O60" s="40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3"/>
      <c r="B61" s="55" t="s">
        <v>20</v>
      </c>
      <c r="C61" s="43"/>
      <c r="D61" s="43"/>
      <c r="E61" s="43"/>
      <c r="F61" s="43"/>
      <c r="G61" s="43"/>
      <c r="H61" s="44"/>
      <c r="I61" s="45" t="str">
        <f>IF(AND(I59 = "", I60 = ""), "", (SUM(I59:I60) / (COUNT(I59:I60) * 10)) * 100)</f>
        <v/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4"/>
      <c r="B62" s="57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/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8"/>
      <c r="B63" s="59"/>
      <c r="C63" s="59"/>
      <c r="D63" s="59"/>
      <c r="E63" s="59"/>
      <c r="F63" s="59"/>
      <c r="G63" s="59"/>
      <c r="H63" s="59"/>
      <c r="I63" s="60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2">
        <v>10.0</v>
      </c>
      <c r="B64" s="10">
        <v>1.0</v>
      </c>
      <c r="C64" s="37"/>
      <c r="D64" s="37"/>
      <c r="E64" s="37"/>
      <c r="F64" s="37"/>
      <c r="G64" s="37"/>
      <c r="H64" s="37"/>
      <c r="I64" s="38" t="str">
        <f t="shared" ref="I64:I65" si="74">IF(AND(COUNT(C64)&gt;0, COUNT(D64)&gt;0, COUNT(E64)&gt;0, COUNT(F64)&gt;0, COUNT(G64)&gt;0, COUNT(H64)&gt;0), 10 - SUM(J64:O64), "")</f>
        <v/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 t="str">
        <f t="shared" ref="L64:M64" si="73">E64</f>
        <v/>
      </c>
      <c r="M64" s="40" t="str">
        <f t="shared" si="73"/>
        <v/>
      </c>
      <c r="N64" s="40">
        <f t="shared" ref="N64:N65" si="78">G64*1.5</f>
        <v>0</v>
      </c>
      <c r="O64" s="40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3"/>
      <c r="B65" s="10">
        <v>2.0</v>
      </c>
      <c r="C65" s="37"/>
      <c r="D65" s="37"/>
      <c r="E65" s="37"/>
      <c r="F65" s="37"/>
      <c r="G65" s="37"/>
      <c r="H65" s="37"/>
      <c r="I65" s="38" t="str">
        <f t="shared" si="74"/>
        <v/>
      </c>
      <c r="J65" s="39">
        <f t="shared" si="75"/>
        <v>0</v>
      </c>
      <c r="K65" s="40">
        <f t="shared" si="76"/>
        <v>0</v>
      </c>
      <c r="L65" s="40" t="str">
        <f t="shared" ref="L65:M65" si="77">E65</f>
        <v/>
      </c>
      <c r="M65" s="40" t="str">
        <f t="shared" si="77"/>
        <v/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3"/>
      <c r="B66" s="55" t="s">
        <v>20</v>
      </c>
      <c r="C66" s="43"/>
      <c r="D66" s="43"/>
      <c r="E66" s="43"/>
      <c r="F66" s="43"/>
      <c r="G66" s="43"/>
      <c r="H66" s="44"/>
      <c r="I66" s="45" t="str">
        <f>IF(AND(I64 = "", I65 = ""), "", (SUM(I64:I65) / (COUNT(I64:I65) * 10)) * 100)</f>
        <v/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4"/>
      <c r="B67" s="57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8"/>
      <c r="B68" s="59"/>
      <c r="C68" s="59"/>
      <c r="D68" s="59"/>
      <c r="E68" s="59"/>
      <c r="F68" s="59"/>
      <c r="G68" s="59"/>
      <c r="H68" s="59"/>
      <c r="I68" s="60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2">
        <v>11.0</v>
      </c>
      <c r="B69" s="10">
        <v>1.0</v>
      </c>
      <c r="C69" s="37"/>
      <c r="D69" s="37"/>
      <c r="E69" s="37"/>
      <c r="F69" s="37"/>
      <c r="G69" s="37"/>
      <c r="H69" s="37"/>
      <c r="I69" s="38" t="str">
        <f t="shared" ref="I69:I70" si="81">IF(AND(COUNT(C69)&gt;0, COUNT(D69)&gt;0, COUNT(E69)&gt;0, COUNT(F69)&gt;0, COUNT(G69)&gt;0, COUNT(H69)&gt;0), 10 - SUM(J69:O69), "")</f>
        <v/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 t="str">
        <f t="shared" ref="L69:M69" si="80">E69</f>
        <v/>
      </c>
      <c r="M69" s="40" t="str">
        <f t="shared" si="80"/>
        <v/>
      </c>
      <c r="N69" s="40">
        <f t="shared" ref="N69:N70" si="85">G69*1.5</f>
        <v>0</v>
      </c>
      <c r="O69" s="40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3"/>
      <c r="B70" s="10">
        <v>2.0</v>
      </c>
      <c r="C70" s="37"/>
      <c r="D70" s="37"/>
      <c r="E70" s="37"/>
      <c r="F70" s="37"/>
      <c r="G70" s="37"/>
      <c r="H70" s="37"/>
      <c r="I70" s="38" t="str">
        <f t="shared" si="81"/>
        <v/>
      </c>
      <c r="J70" s="39">
        <f t="shared" si="82"/>
        <v>0</v>
      </c>
      <c r="K70" s="40">
        <f t="shared" si="83"/>
        <v>0</v>
      </c>
      <c r="L70" s="40" t="str">
        <f t="shared" ref="L70:M70" si="84">E70</f>
        <v/>
      </c>
      <c r="M70" s="40" t="str">
        <f t="shared" si="84"/>
        <v/>
      </c>
      <c r="N70" s="40">
        <f t="shared" si="85"/>
        <v>0</v>
      </c>
      <c r="O70" s="40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3"/>
      <c r="B71" s="55" t="s">
        <v>20</v>
      </c>
      <c r="C71" s="43"/>
      <c r="D71" s="43"/>
      <c r="E71" s="43"/>
      <c r="F71" s="43"/>
      <c r="G71" s="43"/>
      <c r="H71" s="44"/>
      <c r="I71" s="45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4"/>
      <c r="B72" s="57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8"/>
      <c r="B73" s="59"/>
      <c r="C73" s="59"/>
      <c r="D73" s="59"/>
      <c r="E73" s="59"/>
      <c r="F73" s="59"/>
      <c r="G73" s="59"/>
      <c r="H73" s="59"/>
      <c r="I73" s="60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2">
        <v>12.0</v>
      </c>
      <c r="B74" s="10">
        <v>1.0</v>
      </c>
      <c r="C74" s="37"/>
      <c r="D74" s="37"/>
      <c r="E74" s="37"/>
      <c r="F74" s="37"/>
      <c r="G74" s="37"/>
      <c r="H74" s="37"/>
      <c r="I74" s="38" t="str">
        <f t="shared" ref="I74:I75" si="88">IF(AND(COUNT(C74)&gt;0, COUNT(D74)&gt;0, COUNT(E74)&gt;0, COUNT(F74)&gt;0, COUNT(G74)&gt;0, COUNT(H74)&gt;0), 10 - SUM(J74:O74), "")</f>
        <v/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 t="str">
        <f t="shared" ref="L74:M74" si="87">E74</f>
        <v/>
      </c>
      <c r="M74" s="40" t="str">
        <f t="shared" si="87"/>
        <v/>
      </c>
      <c r="N74" s="40">
        <f t="shared" ref="N74:N75" si="92">G74*1.5</f>
        <v>0</v>
      </c>
      <c r="O74" s="40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3"/>
      <c r="B75" s="10">
        <v>2.0</v>
      </c>
      <c r="C75" s="37"/>
      <c r="D75" s="37"/>
      <c r="E75" s="37"/>
      <c r="F75" s="37"/>
      <c r="G75" s="37"/>
      <c r="H75" s="37"/>
      <c r="I75" s="38" t="str">
        <f t="shared" si="88"/>
        <v/>
      </c>
      <c r="J75" s="39">
        <f t="shared" si="89"/>
        <v>0</v>
      </c>
      <c r="K75" s="40">
        <f t="shared" si="90"/>
        <v>0</v>
      </c>
      <c r="L75" s="40" t="str">
        <f t="shared" ref="L75:M75" si="91">E75</f>
        <v/>
      </c>
      <c r="M75" s="40" t="str">
        <f t="shared" si="91"/>
        <v/>
      </c>
      <c r="N75" s="40">
        <f t="shared" si="92"/>
        <v>0</v>
      </c>
      <c r="O75" s="40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5" t="s">
        <v>20</v>
      </c>
      <c r="C76" s="43"/>
      <c r="D76" s="43"/>
      <c r="E76" s="43"/>
      <c r="F76" s="43"/>
      <c r="G76" s="43"/>
      <c r="H76" s="44"/>
      <c r="I76" s="45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4"/>
      <c r="B77" s="57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8"/>
      <c r="B78" s="59"/>
      <c r="C78" s="59"/>
      <c r="D78" s="59"/>
      <c r="E78" s="59"/>
      <c r="F78" s="59"/>
      <c r="G78" s="59"/>
      <c r="H78" s="59"/>
      <c r="I78" s="60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>
        <v>13.0</v>
      </c>
      <c r="B79" s="10">
        <v>1.0</v>
      </c>
      <c r="C79" s="37"/>
      <c r="D79" s="37"/>
      <c r="E79" s="37"/>
      <c r="F79" s="37"/>
      <c r="G79" s="37"/>
      <c r="H79" s="37"/>
      <c r="I79" s="38" t="str">
        <f t="shared" ref="I79:I80" si="95">IF(AND(COUNT(C79)&gt;0, COUNT(D79)&gt;0, COUNT(E79)&gt;0, COUNT(F79)&gt;0, COUNT(G79)&gt;0, COUNT(H79)&gt;0), 10 - SUM(J79:O79), "")</f>
        <v/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 t="str">
        <f t="shared" ref="L79:M79" si="94">E79</f>
        <v/>
      </c>
      <c r="M79" s="40" t="str">
        <f t="shared" si="94"/>
        <v/>
      </c>
      <c r="N79" s="40">
        <f t="shared" ref="N79:N80" si="99">G79*1.5</f>
        <v>0</v>
      </c>
      <c r="O79" s="40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10">
        <v>2.0</v>
      </c>
      <c r="C80" s="37"/>
      <c r="D80" s="37"/>
      <c r="E80" s="37"/>
      <c r="F80" s="37"/>
      <c r="G80" s="37"/>
      <c r="H80" s="37"/>
      <c r="I80" s="38" t="str">
        <f t="shared" si="95"/>
        <v/>
      </c>
      <c r="J80" s="39">
        <f t="shared" si="96"/>
        <v>0</v>
      </c>
      <c r="K80" s="40">
        <f t="shared" si="97"/>
        <v>0</v>
      </c>
      <c r="L80" s="40" t="str">
        <f t="shared" ref="L80:M80" si="98">E80</f>
        <v/>
      </c>
      <c r="M80" s="40" t="str">
        <f t="shared" si="98"/>
        <v/>
      </c>
      <c r="N80" s="40">
        <f t="shared" si="99"/>
        <v>0</v>
      </c>
      <c r="O80" s="40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3"/>
      <c r="B81" s="55" t="s">
        <v>20</v>
      </c>
      <c r="C81" s="43"/>
      <c r="D81" s="43"/>
      <c r="E81" s="43"/>
      <c r="F81" s="43"/>
      <c r="G81" s="43"/>
      <c r="H81" s="44"/>
      <c r="I81" s="45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4"/>
      <c r="B82" s="57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8"/>
      <c r="B83" s="59"/>
      <c r="C83" s="59"/>
      <c r="D83" s="59"/>
      <c r="E83" s="59"/>
      <c r="F83" s="59"/>
      <c r="G83" s="59"/>
      <c r="H83" s="59"/>
      <c r="I83" s="60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2">
        <v>14.0</v>
      </c>
      <c r="B84" s="10">
        <v>1.0</v>
      </c>
      <c r="C84" s="37"/>
      <c r="D84" s="37"/>
      <c r="E84" s="37"/>
      <c r="F84" s="37"/>
      <c r="G84" s="37"/>
      <c r="H84" s="37"/>
      <c r="I84" s="38" t="str">
        <f t="shared" ref="I84:I85" si="102">IF(AND(COUNT(C84)&gt;0, COUNT(D84)&gt;0, COUNT(E84)&gt;0, COUNT(F84)&gt;0, COUNT(G84)&gt;0, COUNT(H84)&gt;0), 10 - SUM(J84:O84), "")</f>
        <v/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 t="str">
        <f t="shared" ref="L84:M84" si="101">E84</f>
        <v/>
      </c>
      <c r="M84" s="40" t="str">
        <f t="shared" si="101"/>
        <v/>
      </c>
      <c r="N84" s="40">
        <f t="shared" ref="N84:N85" si="106">G84*1.5</f>
        <v>0</v>
      </c>
      <c r="O84" s="40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3"/>
      <c r="B85" s="10">
        <v>2.0</v>
      </c>
      <c r="C85" s="37"/>
      <c r="D85" s="37"/>
      <c r="E85" s="37"/>
      <c r="F85" s="37"/>
      <c r="G85" s="37"/>
      <c r="H85" s="37"/>
      <c r="I85" s="38" t="str">
        <f t="shared" si="102"/>
        <v/>
      </c>
      <c r="J85" s="39">
        <f t="shared" si="103"/>
        <v>0</v>
      </c>
      <c r="K85" s="40">
        <f t="shared" si="104"/>
        <v>0</v>
      </c>
      <c r="L85" s="40" t="str">
        <f t="shared" ref="L85:M85" si="105">E85</f>
        <v/>
      </c>
      <c r="M85" s="40" t="str">
        <f t="shared" si="105"/>
        <v/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3"/>
      <c r="B86" s="55" t="s">
        <v>20</v>
      </c>
      <c r="C86" s="43"/>
      <c r="D86" s="43"/>
      <c r="E86" s="43"/>
      <c r="F86" s="43"/>
      <c r="G86" s="43"/>
      <c r="H86" s="44"/>
      <c r="I86" s="45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4"/>
      <c r="B87" s="57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8"/>
      <c r="B88" s="59"/>
      <c r="C88" s="59"/>
      <c r="D88" s="59"/>
      <c r="E88" s="59"/>
      <c r="F88" s="59"/>
      <c r="G88" s="59"/>
      <c r="H88" s="59"/>
      <c r="I88" s="60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2">
        <v>15.0</v>
      </c>
      <c r="B89" s="10">
        <v>1.0</v>
      </c>
      <c r="C89" s="37"/>
      <c r="D89" s="37"/>
      <c r="E89" s="37"/>
      <c r="F89" s="37"/>
      <c r="G89" s="37"/>
      <c r="H89" s="37"/>
      <c r="I89" s="38" t="str">
        <f t="shared" ref="I89:I90" si="109">IF(AND(COUNT(C89)&gt;0, COUNT(D89)&gt;0, COUNT(E89)&gt;0, COUNT(F89)&gt;0, COUNT(G89)&gt;0, COUNT(H89)&gt;0), 10 - SUM(J89:O89), "")</f>
        <v/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 t="str">
        <f t="shared" ref="L89:M89" si="108">E89</f>
        <v/>
      </c>
      <c r="M89" s="40" t="str">
        <f t="shared" si="108"/>
        <v/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3"/>
      <c r="B90" s="10">
        <v>2.0</v>
      </c>
      <c r="C90" s="37"/>
      <c r="D90" s="37"/>
      <c r="E90" s="37"/>
      <c r="F90" s="37"/>
      <c r="G90" s="37"/>
      <c r="H90" s="37"/>
      <c r="I90" s="38" t="str">
        <f t="shared" si="109"/>
        <v/>
      </c>
      <c r="J90" s="39">
        <f t="shared" si="110"/>
        <v>0</v>
      </c>
      <c r="K90" s="40">
        <f t="shared" si="111"/>
        <v>0</v>
      </c>
      <c r="L90" s="40" t="str">
        <f t="shared" ref="L90:M90" si="112">E90</f>
        <v/>
      </c>
      <c r="M90" s="40" t="str">
        <f t="shared" si="112"/>
        <v/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3"/>
      <c r="B91" s="55" t="s">
        <v>20</v>
      </c>
      <c r="C91" s="43"/>
      <c r="D91" s="43"/>
      <c r="E91" s="43"/>
      <c r="F91" s="43"/>
      <c r="G91" s="43"/>
      <c r="H91" s="44"/>
      <c r="I91" s="4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4"/>
      <c r="B92" s="57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8"/>
      <c r="B93" s="59"/>
      <c r="C93" s="59"/>
      <c r="D93" s="59"/>
      <c r="E93" s="59"/>
      <c r="F93" s="59"/>
      <c r="G93" s="59"/>
      <c r="H93" s="59"/>
      <c r="I93" s="60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2">
        <v>16.0</v>
      </c>
      <c r="B94" s="10">
        <v>1.0</v>
      </c>
      <c r="C94" s="37"/>
      <c r="D94" s="37"/>
      <c r="E94" s="37"/>
      <c r="F94" s="37"/>
      <c r="G94" s="37"/>
      <c r="H94" s="37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3"/>
      <c r="B95" s="10">
        <v>2.0</v>
      </c>
      <c r="C95" s="37"/>
      <c r="D95" s="37"/>
      <c r="E95" s="37"/>
      <c r="F95" s="37"/>
      <c r="G95" s="37"/>
      <c r="H95" s="37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5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4"/>
      <c r="B97" s="57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8"/>
      <c r="B98" s="59"/>
      <c r="C98" s="59"/>
      <c r="D98" s="59"/>
      <c r="E98" s="59"/>
      <c r="F98" s="59"/>
      <c r="G98" s="59"/>
      <c r="H98" s="59"/>
      <c r="I98" s="60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>
        <v>17.0</v>
      </c>
      <c r="B99" s="10">
        <v>1.0</v>
      </c>
      <c r="C99" s="37"/>
      <c r="D99" s="37"/>
      <c r="E99" s="37"/>
      <c r="F99" s="37"/>
      <c r="G99" s="37"/>
      <c r="H99" s="37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10">
        <v>2.0</v>
      </c>
      <c r="C100" s="37"/>
      <c r="D100" s="37"/>
      <c r="E100" s="37"/>
      <c r="F100" s="37"/>
      <c r="G100" s="37"/>
      <c r="H100" s="37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3"/>
      <c r="B101" s="55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4"/>
      <c r="B102" s="57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8"/>
      <c r="B103" s="59"/>
      <c r="C103" s="59"/>
      <c r="D103" s="59"/>
      <c r="E103" s="59"/>
      <c r="F103" s="59"/>
      <c r="G103" s="59"/>
      <c r="H103" s="59"/>
      <c r="I103" s="60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2">
        <v>18.0</v>
      </c>
      <c r="B104" s="10">
        <v>1.0</v>
      </c>
      <c r="C104" s="37"/>
      <c r="D104" s="37"/>
      <c r="E104" s="37"/>
      <c r="F104" s="37"/>
      <c r="G104" s="37"/>
      <c r="H104" s="37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3"/>
      <c r="B105" s="65">
        <v>2.0</v>
      </c>
      <c r="C105" s="66"/>
      <c r="D105" s="66"/>
      <c r="E105" s="66"/>
      <c r="F105" s="66"/>
      <c r="G105" s="66"/>
      <c r="H105" s="66"/>
      <c r="I105" s="67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3"/>
      <c r="B106" s="55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4"/>
      <c r="B107" s="57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8"/>
      <c r="B108" s="59"/>
      <c r="C108" s="59"/>
      <c r="D108" s="59"/>
      <c r="E108" s="59"/>
      <c r="F108" s="59"/>
      <c r="G108" s="59"/>
      <c r="H108" s="59"/>
      <c r="I108" s="60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2">
        <v>19.0</v>
      </c>
      <c r="B109" s="10">
        <v>1.0</v>
      </c>
      <c r="C109" s="37"/>
      <c r="D109" s="37"/>
      <c r="E109" s="37"/>
      <c r="F109" s="37"/>
      <c r="G109" s="37"/>
      <c r="H109" s="37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3"/>
      <c r="B110" s="65">
        <v>2.0</v>
      </c>
      <c r="C110" s="66"/>
      <c r="D110" s="66"/>
      <c r="E110" s="66"/>
      <c r="F110" s="66"/>
      <c r="G110" s="66"/>
      <c r="H110" s="66"/>
      <c r="I110" s="67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3"/>
      <c r="B111" s="55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8"/>
      <c r="B112" s="69" t="s">
        <v>21</v>
      </c>
      <c r="C112" s="70"/>
      <c r="D112" s="70"/>
      <c r="E112" s="70"/>
      <c r="F112" s="70"/>
      <c r="G112" s="70"/>
      <c r="H112" s="71"/>
      <c r="I112" s="72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