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</sheets>
  <definedNames/>
  <calcPr/>
  <extLst>
    <ext uri="GoogleSheetsCustomDataVersion1">
      <go:sheetsCustomData xmlns:go="http://customooxmlschemas.google.com/" r:id="rId5" roundtripDataSignature="AMtx7mi9uqbU5g71tA6RIkwfCLSFnAfsiA=="/>
    </ext>
  </extLst>
</workbook>
</file>

<file path=xl/sharedStrings.xml><?xml version="1.0" encoding="utf-8"?>
<sst xmlns="http://schemas.openxmlformats.org/spreadsheetml/2006/main" count="48" uniqueCount="23">
  <si>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</si>
  <si>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</si>
  <si>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</si>
  <si>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</si>
  <si>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تهاني عبد الله راشد الرشيد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</si>
  <si>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</si>
  <si>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</si>
  <si>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</si>
  <si>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</si>
  <si>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</si>
  <si>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</si>
  <si>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</si>
  <si>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</si>
  <si>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</si>
  <si>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</si>
  <si>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</si>
  <si>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</si>
  <si>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</si>
  <si>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</si>
  <si>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</si>
  <si>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</si>
  <si>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</si>
  <si>
    <t>المراجعة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</si>
</sst>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rgb="FFF2F2F2"/>
      <name val="Calibri"/>
    </font>
    <font>
      <sz val="14.0"/>
      <color theme="0"/>
      <name val="Calibri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52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thin">
        <color rgb="FF000000"/>
      </top>
      <bottom/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double">
        <color rgb="FF000000"/>
      </right>
      <top style="thin">
        <color rgb="FF000000"/>
      </top>
    </border>
    <border>
      <left/>
      <right style="double">
        <color rgb="FF000000"/>
      </right>
    </border>
    <border>
      <left/>
      <right style="double">
        <color rgb="FF000000"/>
      </right>
      <bottom style="thick">
        <color rgb="FF000000"/>
      </bottom>
    </border>
    <border>
      <left style="double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3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3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6" fillId="6" fontId="4" numFmtId="0" xfId="0" applyAlignment="1" applyBorder="1" applyFill="1" applyFont="1">
      <alignment horizontal="center" readingOrder="0" vertical="center"/>
    </xf>
    <xf borderId="7" fillId="6" fontId="4" numFmtId="0" xfId="0" applyAlignment="1" applyBorder="1" applyFont="1">
      <alignment horizontal="center" readingOrder="0" vertical="center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7" fontId="1" numFmtId="0" xfId="0" applyAlignment="1" applyBorder="1" applyFill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5" numFmtId="0" xfId="0" applyAlignment="1" applyBorder="1" applyFont="1">
      <alignment horizontal="center" readingOrder="0" shrinkToFit="0" vertical="center" wrapText="1"/>
    </xf>
    <xf borderId="20" fillId="2" fontId="5" numFmtId="0" xfId="0" applyAlignment="1" applyBorder="1" applyFont="1">
      <alignment horizontal="center" readingOrder="0" shrinkToFit="0" vertical="center" wrapText="1"/>
    </xf>
    <xf borderId="21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vertical="center"/>
    </xf>
    <xf borderId="30" fillId="2" fontId="5" numFmtId="0" xfId="0" applyAlignment="1" applyBorder="1" applyFont="1">
      <alignment horizontal="center" vertical="center"/>
    </xf>
    <xf borderId="31" fillId="2" fontId="5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5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readingOrder="0" vertical="center"/>
    </xf>
    <xf borderId="17" fillId="0" fontId="1" numFmtId="0" xfId="0" applyAlignment="1" applyBorder="1" applyFont="1">
      <alignment horizontal="center" readingOrder="0" vertical="center"/>
    </xf>
    <xf borderId="33" fillId="5" fontId="1" numFmtId="0" xfId="0" applyAlignment="1" applyBorder="1" applyFont="1">
      <alignment horizontal="center" vertical="center"/>
    </xf>
    <xf borderId="34" fillId="8" fontId="6" numFmtId="0" xfId="0" applyAlignment="1" applyBorder="1" applyFill="1" applyFont="1">
      <alignment horizontal="center" readingOrder="0" vertical="center"/>
    </xf>
    <xf borderId="35" fillId="0" fontId="3" numFmtId="0" xfId="0" applyBorder="1" applyFont="1"/>
    <xf borderId="36" fillId="0" fontId="3" numFmtId="0" xfId="0" applyBorder="1" applyFont="1"/>
    <xf borderId="37" fillId="5" fontId="1" numFmtId="1" xfId="0" applyAlignment="1" applyBorder="1" applyFont="1" applyNumberFormat="1">
      <alignment horizontal="center" vertical="center"/>
    </xf>
    <xf borderId="1" fillId="2" fontId="5" numFmtId="0" xfId="0" applyAlignment="1" applyBorder="1" applyFont="1">
      <alignment horizontal="center" vertical="center"/>
    </xf>
    <xf borderId="38" fillId="8" fontId="6" numFmtId="0" xfId="0" applyAlignment="1" applyBorder="1" applyFont="1">
      <alignment horizontal="center" readingOrder="0" vertical="center"/>
    </xf>
    <xf borderId="14" fillId="6" fontId="4" numFmtId="0" xfId="0" applyAlignment="1" applyBorder="1" applyFont="1">
      <alignment horizontal="center" vertical="center"/>
    </xf>
    <xf borderId="39" fillId="6" fontId="4" numFmtId="9" xfId="0" applyAlignment="1" applyBorder="1" applyFont="1" applyNumberFormat="1">
      <alignment horizontal="center" readingOrder="0" vertical="center"/>
    </xf>
    <xf borderId="40" fillId="0" fontId="3" numFmtId="0" xfId="0" applyBorder="1" applyFont="1"/>
    <xf borderId="41" fillId="0" fontId="3" numFmtId="0" xfId="0" applyBorder="1" applyFont="1"/>
    <xf borderId="42" fillId="0" fontId="3" numFmtId="0" xfId="0" applyBorder="1" applyFont="1"/>
    <xf borderId="14" fillId="5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43" fillId="6" fontId="1" numFmtId="0" xfId="0" applyAlignment="1" applyBorder="1" applyFont="1">
      <alignment horizontal="center" vertical="center"/>
    </xf>
    <xf borderId="28" fillId="6" fontId="1" numFmtId="0" xfId="0" applyAlignment="1" applyBorder="1" applyFont="1">
      <alignment horizontal="center" vertical="center"/>
    </xf>
    <xf borderId="44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45" fillId="5" fontId="1" numFmtId="0" xfId="0" applyAlignment="1" applyBorder="1" applyFont="1">
      <alignment horizontal="center" vertical="center"/>
    </xf>
    <xf borderId="46" fillId="0" fontId="3" numFmtId="0" xfId="0" applyBorder="1" applyFont="1"/>
    <xf borderId="47" fillId="0" fontId="3" numFmtId="0" xfId="0" applyBorder="1" applyFont="1"/>
    <xf borderId="48" fillId="8" fontId="6" numFmtId="0" xfId="0" applyAlignment="1" applyBorder="1" applyFont="1">
      <alignment horizontal="center" readingOrder="0" vertical="center"/>
    </xf>
    <xf borderId="49" fillId="0" fontId="3" numFmtId="0" xfId="0" applyBorder="1" applyFont="1"/>
    <xf borderId="50" fillId="0" fontId="3" numFmtId="0" xfId="0" applyBorder="1" applyFont="1"/>
    <xf borderId="51" fillId="5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23" width="9.14"/>
    <col customWidth="1" min="24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75" customHeight="1">
      <c r="A2" s="3" t="s">
        <v>0</v>
      </c>
      <c r="E2" s="3" t="s">
        <v>1</v>
      </c>
      <c r="H2" s="3" t="s">
        <v>2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8.75" customHeight="1">
      <c r="A4" s="4" t="s">
        <v>3</v>
      </c>
      <c r="B4" s="5"/>
      <c r="C4" s="6" t="s">
        <v>4</v>
      </c>
      <c r="D4" s="7"/>
      <c r="E4" s="5"/>
      <c r="F4" s="8" t="s">
        <v>5</v>
      </c>
      <c r="G4" s="9">
        <v>1.0</v>
      </c>
      <c r="H4" s="10" t="s">
        <v>6</v>
      </c>
      <c r="I4" s="11">
        <v>1.028288569E9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8.75" customHeight="1">
      <c r="A5" s="4" t="s">
        <v>7</v>
      </c>
      <c r="B5" s="5"/>
      <c r="C5" s="6" t="s">
        <v>8</v>
      </c>
      <c r="D5" s="7"/>
      <c r="E5" s="5"/>
      <c r="F5" s="8" t="s">
        <v>9</v>
      </c>
      <c r="G5" s="11">
        <v>10.0</v>
      </c>
      <c r="H5" s="8" t="s">
        <v>10</v>
      </c>
      <c r="I5" s="1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9.5" customHeight="1">
      <c r="A7" s="12" t="s">
        <v>9</v>
      </c>
      <c r="B7" s="13" t="s">
        <v>11</v>
      </c>
      <c r="C7" s="14"/>
      <c r="D7" s="14"/>
      <c r="E7" s="14"/>
      <c r="F7" s="14"/>
      <c r="G7" s="14"/>
      <c r="H7" s="14"/>
      <c r="I7" s="15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75" customHeight="1">
      <c r="A8" s="16"/>
      <c r="B8" s="17"/>
      <c r="C8" s="18"/>
      <c r="D8" s="18"/>
      <c r="E8" s="18"/>
      <c r="F8" s="18"/>
      <c r="G8" s="18"/>
      <c r="H8" s="18"/>
      <c r="I8" s="19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75" customHeight="1">
      <c r="A9" s="20"/>
      <c r="B9" s="21" t="s">
        <v>12</v>
      </c>
      <c r="C9" s="22" t="s">
        <v>13</v>
      </c>
      <c r="D9" s="23" t="s">
        <v>14</v>
      </c>
      <c r="E9" s="23" t="s">
        <v>15</v>
      </c>
      <c r="F9" s="23" t="s">
        <v>16</v>
      </c>
      <c r="G9" s="23" t="s">
        <v>17</v>
      </c>
      <c r="H9" s="23" t="s">
        <v>18</v>
      </c>
      <c r="I9" s="24" t="s">
        <v>19</v>
      </c>
      <c r="J9" s="25" t="s">
        <v>13</v>
      </c>
      <c r="K9" s="26" t="s">
        <v>14</v>
      </c>
      <c r="L9" s="26" t="s">
        <v>15</v>
      </c>
      <c r="M9" s="26" t="s">
        <v>16</v>
      </c>
      <c r="N9" s="26" t="s">
        <v>17</v>
      </c>
      <c r="O9" s="26" t="s">
        <v>18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75" customHeight="1">
      <c r="A10" s="27"/>
      <c r="B10" s="28"/>
      <c r="C10" s="29"/>
      <c r="D10" s="30"/>
      <c r="E10" s="30"/>
      <c r="F10" s="30"/>
      <c r="G10" s="30"/>
      <c r="H10" s="30"/>
      <c r="I10" s="31"/>
      <c r="J10" s="32"/>
      <c r="K10" s="33"/>
      <c r="L10" s="33"/>
      <c r="M10" s="33"/>
      <c r="N10" s="33"/>
      <c r="O10" s="33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75" customHeight="1">
      <c r="A11" s="27"/>
      <c r="B11" s="34">
        <v>1.0</v>
      </c>
      <c r="C11" s="35">
        <v>0.0</v>
      </c>
      <c r="D11" s="36">
        <v>0.0</v>
      </c>
      <c r="E11" s="36">
        <v>0.0</v>
      </c>
      <c r="F11" s="36">
        <v>0.0</v>
      </c>
      <c r="G11" s="36">
        <v>0.0</v>
      </c>
      <c r="H11" s="36">
        <v>0.0</v>
      </c>
      <c r="I11" s="37">
        <f t="shared" ref="I11:I19" si="2">IF(AND(COUNT(C11)&gt;0, COUNT(D11)&gt;0, COUNT(E11)&gt;0, COUNT(F11)&gt;0, COUNT(G11)&gt;0, COUNT(H11)&gt;0), 10 - SUM(J11:O11), "")</f>
        <v>10</v>
      </c>
      <c r="J11" s="38">
        <f t="shared" ref="J11:J19" si="3">IF(C11&gt;2, (C11-2) * 0.25, 0)</f>
        <v>0</v>
      </c>
      <c r="K11" s="39">
        <f t="shared" ref="K11:K19" si="4">IF(D11&gt;1, (D11-1) * 0.25, 0)</f>
        <v>0</v>
      </c>
      <c r="L11" s="39">
        <f t="shared" ref="L11:M11" si="1">E11</f>
        <v>0</v>
      </c>
      <c r="M11" s="39">
        <f t="shared" si="1"/>
        <v>0</v>
      </c>
      <c r="N11" s="39">
        <f t="shared" ref="N11:N19" si="6">G11*1.5</f>
        <v>0</v>
      </c>
      <c r="O11" s="39">
        <f t="shared" ref="O11:O19" si="7">H11*0.125</f>
        <v>0</v>
      </c>
      <c r="P11" s="40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75" customHeight="1">
      <c r="A12" s="27"/>
      <c r="B12" s="34">
        <v>2.0</v>
      </c>
      <c r="C12" s="35">
        <v>0.0</v>
      </c>
      <c r="D12" s="36">
        <v>0.0</v>
      </c>
      <c r="E12" s="36">
        <v>0.0</v>
      </c>
      <c r="F12" s="36">
        <v>0.0</v>
      </c>
      <c r="G12" s="36">
        <v>0.0</v>
      </c>
      <c r="H12" s="36">
        <v>0.0</v>
      </c>
      <c r="I12" s="37">
        <f t="shared" si="2"/>
        <v>10</v>
      </c>
      <c r="J12" s="38">
        <f t="shared" si="3"/>
        <v>0</v>
      </c>
      <c r="K12" s="39">
        <f t="shared" si="4"/>
        <v>0</v>
      </c>
      <c r="L12" s="39">
        <f t="shared" ref="L12:M12" si="5">E12</f>
        <v>0</v>
      </c>
      <c r="M12" s="39">
        <f t="shared" si="5"/>
        <v>0</v>
      </c>
      <c r="N12" s="39">
        <f t="shared" si="6"/>
        <v>0</v>
      </c>
      <c r="O12" s="39">
        <f t="shared" si="7"/>
        <v>0</v>
      </c>
      <c r="P12" s="40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75" customHeight="1">
      <c r="A13" s="27"/>
      <c r="B13" s="34">
        <v>3.0</v>
      </c>
      <c r="C13" s="35">
        <v>0.0</v>
      </c>
      <c r="D13" s="36">
        <v>0.0</v>
      </c>
      <c r="E13" s="36">
        <v>0.0</v>
      </c>
      <c r="F13" s="36">
        <v>0.0</v>
      </c>
      <c r="G13" s="36">
        <v>0.0</v>
      </c>
      <c r="H13" s="36">
        <v>0.0</v>
      </c>
      <c r="I13" s="37">
        <f t="shared" si="2"/>
        <v>10</v>
      </c>
      <c r="J13" s="38">
        <f t="shared" si="3"/>
        <v>0</v>
      </c>
      <c r="K13" s="39">
        <f t="shared" si="4"/>
        <v>0</v>
      </c>
      <c r="L13" s="39">
        <f t="shared" ref="L13:M13" si="8">E13</f>
        <v>0</v>
      </c>
      <c r="M13" s="39">
        <f t="shared" si="8"/>
        <v>0</v>
      </c>
      <c r="N13" s="39">
        <f t="shared" si="6"/>
        <v>0</v>
      </c>
      <c r="O13" s="39">
        <f t="shared" si="7"/>
        <v>0</v>
      </c>
      <c r="P13" s="40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75" customHeight="1">
      <c r="A14" s="27"/>
      <c r="B14" s="34">
        <v>4.0</v>
      </c>
      <c r="C14" s="35">
        <v>0.0</v>
      </c>
      <c r="D14" s="36">
        <v>0.0</v>
      </c>
      <c r="E14" s="36">
        <v>0.0</v>
      </c>
      <c r="F14" s="36">
        <v>0.0</v>
      </c>
      <c r="G14" s="36">
        <v>0.0</v>
      </c>
      <c r="H14" s="36">
        <v>0.0</v>
      </c>
      <c r="I14" s="37">
        <f t="shared" si="2"/>
        <v>10</v>
      </c>
      <c r="J14" s="38">
        <f t="shared" si="3"/>
        <v>0</v>
      </c>
      <c r="K14" s="39">
        <f t="shared" si="4"/>
        <v>0</v>
      </c>
      <c r="L14" s="39">
        <f t="shared" ref="L14:M14" si="9">E14</f>
        <v>0</v>
      </c>
      <c r="M14" s="39">
        <f t="shared" si="9"/>
        <v>0</v>
      </c>
      <c r="N14" s="39">
        <f t="shared" si="6"/>
        <v>0</v>
      </c>
      <c r="O14" s="39">
        <f t="shared" si="7"/>
        <v>0</v>
      </c>
      <c r="P14" s="40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75" customHeight="1">
      <c r="A15" s="27"/>
      <c r="B15" s="34">
        <v>5.0</v>
      </c>
      <c r="C15" s="35">
        <v>0.0</v>
      </c>
      <c r="D15" s="36">
        <v>0.0</v>
      </c>
      <c r="E15" s="36">
        <v>0.0</v>
      </c>
      <c r="F15" s="36">
        <v>0.0</v>
      </c>
      <c r="G15" s="36">
        <v>0.0</v>
      </c>
      <c r="H15" s="36">
        <v>0.0</v>
      </c>
      <c r="I15" s="37">
        <f t="shared" si="2"/>
        <v>10</v>
      </c>
      <c r="J15" s="38">
        <f t="shared" si="3"/>
        <v>0</v>
      </c>
      <c r="K15" s="39">
        <f t="shared" si="4"/>
        <v>0</v>
      </c>
      <c r="L15" s="39">
        <f t="shared" ref="L15:M15" si="10">E15</f>
        <v>0</v>
      </c>
      <c r="M15" s="39">
        <f t="shared" si="10"/>
        <v>0</v>
      </c>
      <c r="N15" s="39">
        <f t="shared" si="6"/>
        <v>0</v>
      </c>
      <c r="O15" s="39">
        <f t="shared" si="7"/>
        <v>0</v>
      </c>
      <c r="P15" s="40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75" customHeight="1">
      <c r="A16" s="27"/>
      <c r="B16" s="34">
        <v>6.0</v>
      </c>
      <c r="C16" s="35">
        <v>0.0</v>
      </c>
      <c r="D16" s="36">
        <v>0.0</v>
      </c>
      <c r="E16" s="36">
        <v>0.0</v>
      </c>
      <c r="F16" s="36">
        <v>0.0</v>
      </c>
      <c r="G16" s="36">
        <v>0.0</v>
      </c>
      <c r="H16" s="36">
        <v>0.0</v>
      </c>
      <c r="I16" s="37">
        <f t="shared" si="2"/>
        <v>10</v>
      </c>
      <c r="J16" s="38">
        <f t="shared" si="3"/>
        <v>0</v>
      </c>
      <c r="K16" s="39">
        <f t="shared" si="4"/>
        <v>0</v>
      </c>
      <c r="L16" s="39">
        <f t="shared" ref="L16:M16" si="11">E16</f>
        <v>0</v>
      </c>
      <c r="M16" s="39">
        <f t="shared" si="11"/>
        <v>0</v>
      </c>
      <c r="N16" s="39">
        <f t="shared" si="6"/>
        <v>0</v>
      </c>
      <c r="O16" s="39">
        <f t="shared" si="7"/>
        <v>0</v>
      </c>
      <c r="P16" s="40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75" customHeight="1">
      <c r="A17" s="27"/>
      <c r="B17" s="34">
        <v>7.0</v>
      </c>
      <c r="C17" s="35">
        <v>0.0</v>
      </c>
      <c r="D17" s="36">
        <v>0.0</v>
      </c>
      <c r="E17" s="36">
        <v>1.0</v>
      </c>
      <c r="F17" s="36">
        <v>0.0</v>
      </c>
      <c r="G17" s="36">
        <v>0.0</v>
      </c>
      <c r="H17" s="36">
        <v>0.0</v>
      </c>
      <c r="I17" s="37">
        <f t="shared" si="2"/>
        <v>9</v>
      </c>
      <c r="J17" s="38">
        <f t="shared" si="3"/>
        <v>0</v>
      </c>
      <c r="K17" s="39">
        <f t="shared" si="4"/>
        <v>0</v>
      </c>
      <c r="L17" s="39">
        <f t="shared" ref="L17:M17" si="12">E17</f>
        <v>1</v>
      </c>
      <c r="M17" s="39">
        <f t="shared" si="12"/>
        <v>0</v>
      </c>
      <c r="N17" s="39">
        <f t="shared" si="6"/>
        <v>0</v>
      </c>
      <c r="O17" s="39">
        <f t="shared" si="7"/>
        <v>0</v>
      </c>
      <c r="P17" s="40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75" customHeight="1">
      <c r="A18" s="27"/>
      <c r="B18" s="34">
        <v>8.0</v>
      </c>
      <c r="C18" s="35">
        <v>0.0</v>
      </c>
      <c r="D18" s="36">
        <v>0.0</v>
      </c>
      <c r="E18" s="36">
        <v>0.0</v>
      </c>
      <c r="F18" s="36">
        <v>0.0</v>
      </c>
      <c r="G18" s="36">
        <v>0.0</v>
      </c>
      <c r="H18" s="36">
        <v>0.0</v>
      </c>
      <c r="I18" s="37">
        <f t="shared" si="2"/>
        <v>10</v>
      </c>
      <c r="J18" s="38">
        <f t="shared" si="3"/>
        <v>0</v>
      </c>
      <c r="K18" s="39">
        <f t="shared" si="4"/>
        <v>0</v>
      </c>
      <c r="L18" s="39">
        <f t="shared" ref="L18:M18" si="13">E18</f>
        <v>0</v>
      </c>
      <c r="M18" s="39">
        <f t="shared" si="13"/>
        <v>0</v>
      </c>
      <c r="N18" s="39">
        <f t="shared" si="6"/>
        <v>0</v>
      </c>
      <c r="O18" s="39">
        <f t="shared" si="7"/>
        <v>0</v>
      </c>
      <c r="P18" s="40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75" customHeight="1">
      <c r="A19" s="27"/>
      <c r="B19" s="41">
        <v>9.0</v>
      </c>
      <c r="C19" s="42">
        <v>0.0</v>
      </c>
      <c r="D19" s="43">
        <v>0.0</v>
      </c>
      <c r="E19" s="43">
        <v>0.0</v>
      </c>
      <c r="F19" s="43">
        <v>0.0</v>
      </c>
      <c r="G19" s="43">
        <v>0.0</v>
      </c>
      <c r="H19" s="43">
        <v>1.0</v>
      </c>
      <c r="I19" s="44">
        <f t="shared" si="2"/>
        <v>9.875</v>
      </c>
      <c r="J19" s="38">
        <f t="shared" si="3"/>
        <v>0</v>
      </c>
      <c r="K19" s="39">
        <f t="shared" si="4"/>
        <v>0</v>
      </c>
      <c r="L19" s="39">
        <f t="shared" ref="L19:M19" si="14">E19</f>
        <v>0</v>
      </c>
      <c r="M19" s="39">
        <f t="shared" si="14"/>
        <v>0</v>
      </c>
      <c r="N19" s="39">
        <f t="shared" si="6"/>
        <v>0</v>
      </c>
      <c r="O19" s="39">
        <f t="shared" si="7"/>
        <v>0.125</v>
      </c>
      <c r="P19" s="40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75" customHeight="1">
      <c r="A20" s="27"/>
      <c r="B20" s="45" t="s">
        <v>20</v>
      </c>
      <c r="C20" s="46"/>
      <c r="D20" s="46"/>
      <c r="E20" s="46"/>
      <c r="F20" s="46"/>
      <c r="G20" s="46"/>
      <c r="H20" s="47"/>
      <c r="I20" s="48">
        <f>IF(AND(I11 = "", I12 = "", I13 = "", I14 = "", I15 = "", I16 = "", I17 = "", I18 = "", I19 = ""), "", (SUM(I11:I19) / (COUNT(I11:I19) * 10)) * 100)</f>
        <v>98.75</v>
      </c>
      <c r="J20" s="49"/>
      <c r="K20" s="49"/>
      <c r="L20" s="49"/>
      <c r="M20" s="49"/>
      <c r="N20" s="49"/>
      <c r="O20" s="49"/>
      <c r="P20" s="40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75" customHeight="1">
      <c r="A21" s="16"/>
      <c r="B21" s="50" t="s">
        <v>21</v>
      </c>
      <c r="C21" s="7"/>
      <c r="D21" s="7"/>
      <c r="E21" s="7"/>
      <c r="F21" s="7"/>
      <c r="G21" s="7"/>
      <c r="H21" s="5"/>
      <c r="I21" s="37" t="str">
        <f>IF(I20 = "", "", IF(I20 &gt;= 90, "ممتاز", IF(I20 &gt;= 80, "جيدجدا", IF(I20 &gt;= 70, "جيد", "راسب"))))</f>
        <v>ممتاز</v>
      </c>
      <c r="J21" s="49"/>
      <c r="K21" s="49"/>
      <c r="L21" s="49"/>
      <c r="M21" s="49"/>
      <c r="N21" s="49"/>
      <c r="O21" s="49"/>
      <c r="P21" s="40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8.75" customHeight="1">
      <c r="A22" s="51"/>
      <c r="B22" s="52" t="s">
        <v>22</v>
      </c>
      <c r="C22" s="53"/>
      <c r="D22" s="53"/>
      <c r="E22" s="53"/>
      <c r="F22" s="53"/>
      <c r="G22" s="53"/>
      <c r="H22" s="53"/>
      <c r="I22" s="54"/>
      <c r="J22" s="49"/>
      <c r="K22" s="49"/>
      <c r="L22" s="49"/>
      <c r="M22" s="49"/>
      <c r="N22" s="49"/>
      <c r="O22" s="49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8.75" customHeight="1">
      <c r="A23" s="16"/>
      <c r="B23" s="55"/>
      <c r="C23" s="18"/>
      <c r="D23" s="18"/>
      <c r="E23" s="18"/>
      <c r="F23" s="18"/>
      <c r="G23" s="18"/>
      <c r="H23" s="18"/>
      <c r="I23" s="19"/>
      <c r="J23" s="49"/>
      <c r="K23" s="49"/>
      <c r="L23" s="49"/>
      <c r="M23" s="49"/>
      <c r="N23" s="49"/>
      <c r="O23" s="49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75" customHeight="1">
      <c r="A24" s="56">
        <v>1.0</v>
      </c>
      <c r="B24" s="34">
        <v>1.0</v>
      </c>
      <c r="C24" s="57"/>
      <c r="D24" s="57"/>
      <c r="E24" s="57"/>
      <c r="F24" s="57"/>
      <c r="G24" s="57"/>
      <c r="H24" s="57"/>
      <c r="I24" s="37" t="str">
        <f t="shared" ref="I24:I26" si="16">IF(AND(COUNT(C24)&gt;0, COUNT(D24)&gt;0, COUNT(E24)&gt;0, COUNT(F24)&gt;0, COUNT(G24)&gt;0, COUNT(H24)&gt;0), 10 - SUM(J24:O24), "")</f>
        <v/>
      </c>
      <c r="J24" s="38">
        <f t="shared" ref="J24:J26" si="17">IF(C24&gt;2, (C24-2) * 0.25, 0)</f>
        <v>0</v>
      </c>
      <c r="K24" s="39">
        <f t="shared" ref="K24:K26" si="18">IF(D24&gt;1, (D24-1) * 0.25, 0)</f>
        <v>0</v>
      </c>
      <c r="L24" s="39" t="str">
        <f t="shared" ref="L24:M24" si="15">E24</f>
        <v/>
      </c>
      <c r="M24" s="39" t="str">
        <f t="shared" si="15"/>
        <v/>
      </c>
      <c r="N24" s="39">
        <f t="shared" ref="N24:N26" si="20">G24*1.5</f>
        <v>0</v>
      </c>
      <c r="O24" s="39">
        <f t="shared" ref="O24:O26" si="21">H24*0.125</f>
        <v>0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27"/>
      <c r="B25" s="34">
        <v>2.0</v>
      </c>
      <c r="C25" s="57"/>
      <c r="D25" s="57"/>
      <c r="E25" s="57"/>
      <c r="F25" s="57"/>
      <c r="G25" s="57"/>
      <c r="H25" s="57"/>
      <c r="I25" s="37" t="str">
        <f t="shared" si="16"/>
        <v/>
      </c>
      <c r="J25" s="38">
        <f t="shared" si="17"/>
        <v>0</v>
      </c>
      <c r="K25" s="39">
        <f t="shared" si="18"/>
        <v>0</v>
      </c>
      <c r="L25" s="39" t="str">
        <f t="shared" ref="L25:M25" si="19">E25</f>
        <v/>
      </c>
      <c r="M25" s="39" t="str">
        <f t="shared" si="19"/>
        <v/>
      </c>
      <c r="N25" s="39">
        <f t="shared" si="20"/>
        <v>0</v>
      </c>
      <c r="O25" s="39">
        <f t="shared" si="21"/>
        <v>0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75" customHeight="1">
      <c r="A26" s="27"/>
      <c r="B26" s="41">
        <v>3.0</v>
      </c>
      <c r="C26" s="58"/>
      <c r="D26" s="58"/>
      <c r="E26" s="58"/>
      <c r="F26" s="58"/>
      <c r="G26" s="58"/>
      <c r="H26" s="58"/>
      <c r="I26" s="44" t="str">
        <f t="shared" si="16"/>
        <v/>
      </c>
      <c r="J26" s="38">
        <f t="shared" si="17"/>
        <v>0</v>
      </c>
      <c r="K26" s="39">
        <f t="shared" si="18"/>
        <v>0</v>
      </c>
      <c r="L26" s="39" t="str">
        <f t="shared" ref="L26:M26" si="22">E26</f>
        <v/>
      </c>
      <c r="M26" s="39" t="str">
        <f t="shared" si="22"/>
        <v/>
      </c>
      <c r="N26" s="39">
        <f t="shared" si="20"/>
        <v>0</v>
      </c>
      <c r="O26" s="39">
        <f t="shared" si="21"/>
        <v>0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75" customHeight="1">
      <c r="A27" s="27"/>
      <c r="B27" s="45" t="s">
        <v>20</v>
      </c>
      <c r="C27" s="46"/>
      <c r="D27" s="46"/>
      <c r="E27" s="46"/>
      <c r="F27" s="46"/>
      <c r="G27" s="46"/>
      <c r="H27" s="47"/>
      <c r="I27" s="48" t="str">
        <f>IF(AND(I24 = "", I25 = "", I26 = ""), "", (SUM(I24:I26) / (COUNT(I24:I26) * 10)) * 100)</f>
        <v/>
      </c>
      <c r="J27" s="38"/>
      <c r="K27" s="39"/>
      <c r="L27" s="39"/>
      <c r="M27" s="39"/>
      <c r="N27" s="39"/>
      <c r="O27" s="39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75" customHeight="1">
      <c r="A28" s="16"/>
      <c r="B28" s="50" t="s">
        <v>21</v>
      </c>
      <c r="C28" s="7"/>
      <c r="D28" s="7"/>
      <c r="E28" s="7"/>
      <c r="F28" s="7"/>
      <c r="G28" s="7"/>
      <c r="H28" s="5"/>
      <c r="I28" s="37" t="str">
        <f>IF(I27 = "", "", IF(I27 &gt;= 90, "ممتاز", IF(I27 &gt;= 80, "جيدجدا", IF(I27 &gt;= 70, "جيد", "راسب"))))</f>
        <v/>
      </c>
      <c r="J28" s="38"/>
      <c r="K28" s="39"/>
      <c r="L28" s="39"/>
      <c r="M28" s="39"/>
      <c r="N28" s="39"/>
      <c r="O28" s="39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4.5" customHeight="1">
      <c r="A29" s="59"/>
      <c r="B29" s="60"/>
      <c r="C29" s="61"/>
      <c r="D29" s="62"/>
      <c r="E29" s="62"/>
      <c r="F29" s="62"/>
      <c r="G29" s="62"/>
      <c r="H29" s="62"/>
      <c r="I29" s="63"/>
      <c r="J29" s="38"/>
      <c r="K29" s="39"/>
      <c r="L29" s="39"/>
      <c r="M29" s="39"/>
      <c r="N29" s="39"/>
      <c r="O29" s="39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75" customHeight="1">
      <c r="A30" s="56">
        <v>2.0</v>
      </c>
      <c r="B30" s="34">
        <v>1.0</v>
      </c>
      <c r="C30" s="57"/>
      <c r="D30" s="57"/>
      <c r="E30" s="57"/>
      <c r="F30" s="57"/>
      <c r="G30" s="57"/>
      <c r="H30" s="57"/>
      <c r="I30" s="37" t="str">
        <f t="shared" ref="I30:I32" si="24">IF(AND(COUNT(C30)&gt;0, COUNT(D30)&gt;0, COUNT(E30)&gt;0, COUNT(F30)&gt;0, COUNT(G30)&gt;0, COUNT(H30)&gt;0), 10 - SUM(J30:O30), "")</f>
        <v/>
      </c>
      <c r="J30" s="38">
        <f t="shared" ref="J30:J32" si="25">IF(C30&gt;2, (C30-2) * 0.25, 0)</f>
        <v>0</v>
      </c>
      <c r="K30" s="39">
        <f t="shared" ref="K30:K32" si="26">IF(D30&gt;1, (D30-1) * 0.25, 0)</f>
        <v>0</v>
      </c>
      <c r="L30" s="39" t="str">
        <f t="shared" ref="L30:M30" si="23">E30</f>
        <v/>
      </c>
      <c r="M30" s="39" t="str">
        <f t="shared" si="23"/>
        <v/>
      </c>
      <c r="N30" s="39">
        <f t="shared" ref="N30:N32" si="28">G30*1.5</f>
        <v>0</v>
      </c>
      <c r="O30" s="39">
        <f t="shared" ref="O30:O32" si="29">H30*0.125</f>
        <v>0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75" customHeight="1">
      <c r="A31" s="27"/>
      <c r="B31" s="34">
        <v>2.0</v>
      </c>
      <c r="C31" s="57"/>
      <c r="D31" s="57"/>
      <c r="E31" s="57"/>
      <c r="F31" s="57"/>
      <c r="G31" s="57"/>
      <c r="H31" s="57"/>
      <c r="I31" s="37" t="str">
        <f t="shared" si="24"/>
        <v/>
      </c>
      <c r="J31" s="38">
        <f t="shared" si="25"/>
        <v>0</v>
      </c>
      <c r="K31" s="39">
        <f t="shared" si="26"/>
        <v>0</v>
      </c>
      <c r="L31" s="39" t="str">
        <f t="shared" ref="L31:M31" si="27">E31</f>
        <v/>
      </c>
      <c r="M31" s="39" t="str">
        <f t="shared" si="27"/>
        <v/>
      </c>
      <c r="N31" s="39">
        <f t="shared" si="28"/>
        <v>0</v>
      </c>
      <c r="O31" s="39">
        <f t="shared" si="29"/>
        <v>0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75" customHeight="1">
      <c r="A32" s="27"/>
      <c r="B32" s="34">
        <v>3.0</v>
      </c>
      <c r="C32" s="57"/>
      <c r="D32" s="57"/>
      <c r="E32" s="57"/>
      <c r="F32" s="57"/>
      <c r="G32" s="57"/>
      <c r="H32" s="57"/>
      <c r="I32" s="37" t="str">
        <f t="shared" si="24"/>
        <v/>
      </c>
      <c r="J32" s="38">
        <f t="shared" si="25"/>
        <v>0</v>
      </c>
      <c r="K32" s="39">
        <f t="shared" si="26"/>
        <v>0</v>
      </c>
      <c r="L32" s="39" t="str">
        <f t="shared" ref="L32:M32" si="30">E32</f>
        <v/>
      </c>
      <c r="M32" s="39" t="str">
        <f t="shared" si="30"/>
        <v/>
      </c>
      <c r="N32" s="39">
        <f t="shared" si="28"/>
        <v>0</v>
      </c>
      <c r="O32" s="39">
        <f t="shared" si="29"/>
        <v>0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75" customHeight="1">
      <c r="A33" s="27"/>
      <c r="B33" s="45" t="s">
        <v>20</v>
      </c>
      <c r="C33" s="46"/>
      <c r="D33" s="46"/>
      <c r="E33" s="46"/>
      <c r="F33" s="46"/>
      <c r="G33" s="46"/>
      <c r="H33" s="47"/>
      <c r="I33" s="48" t="str">
        <f>IF(AND(I30 = "", I31 = "", I32 = ""), "", (SUM(I30:I32) / (COUNT(I30:I32) * 10)) * 100)</f>
        <v/>
      </c>
      <c r="J33" s="38"/>
      <c r="K33" s="39"/>
      <c r="L33" s="39"/>
      <c r="M33" s="39"/>
      <c r="N33" s="39"/>
      <c r="O33" s="39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75" customHeight="1">
      <c r="A34" s="16"/>
      <c r="B34" s="50" t="s">
        <v>21</v>
      </c>
      <c r="C34" s="7"/>
      <c r="D34" s="7"/>
      <c r="E34" s="7"/>
      <c r="F34" s="7"/>
      <c r="G34" s="7"/>
      <c r="H34" s="5"/>
      <c r="I34" s="37" t="str">
        <f>IF(I33 = "", "", IF(I33 &gt;= 90, "ممتاز", IF(I33 &gt;= 80, "جيدجدا", IF(I33 &gt;= 70, "جيد", "راسب"))))</f>
        <v/>
      </c>
      <c r="J34" s="38"/>
      <c r="K34" s="39"/>
      <c r="L34" s="39"/>
      <c r="M34" s="39"/>
      <c r="N34" s="39"/>
      <c r="O34" s="39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4.5" customHeight="1">
      <c r="A35" s="59"/>
      <c r="B35" s="60"/>
      <c r="C35" s="61"/>
      <c r="D35" s="62"/>
      <c r="E35" s="62"/>
      <c r="F35" s="62"/>
      <c r="G35" s="62"/>
      <c r="H35" s="62"/>
      <c r="I35" s="63"/>
      <c r="J35" s="38"/>
      <c r="K35" s="39"/>
      <c r="L35" s="39"/>
      <c r="M35" s="39"/>
      <c r="N35" s="39"/>
      <c r="O35" s="39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75" customHeight="1">
      <c r="A36" s="56">
        <v>3.0</v>
      </c>
      <c r="B36" s="34">
        <v>1.0</v>
      </c>
      <c r="C36" s="57"/>
      <c r="D36" s="57"/>
      <c r="E36" s="57"/>
      <c r="F36" s="57"/>
      <c r="G36" s="57"/>
      <c r="H36" s="57"/>
      <c r="I36" s="37" t="str">
        <f t="shared" ref="I36:I38" si="32">IF(AND(COUNT(C36)&gt;0, COUNT(D36)&gt;0, COUNT(E36)&gt;0, COUNT(F36)&gt;0, COUNT(G36)&gt;0, COUNT(H36)&gt;0), 10 - SUM(J36:O36), "")</f>
        <v/>
      </c>
      <c r="J36" s="38">
        <f t="shared" ref="J36:J38" si="33">IF(C36&gt;2, (C36-2) * 0.25, 0)</f>
        <v>0</v>
      </c>
      <c r="K36" s="39">
        <f t="shared" ref="K36:K38" si="34">IF(D36&gt;1, (D36-1) * 0.25, 0)</f>
        <v>0</v>
      </c>
      <c r="L36" s="39" t="str">
        <f t="shared" ref="L36:M36" si="31">E36</f>
        <v/>
      </c>
      <c r="M36" s="39" t="str">
        <f t="shared" si="31"/>
        <v/>
      </c>
      <c r="N36" s="39">
        <f t="shared" ref="N36:N38" si="36">G36*1.5</f>
        <v>0</v>
      </c>
      <c r="O36" s="39">
        <f t="shared" ref="O36:O38" si="37">H36*0.125</f>
        <v>0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75" customHeight="1">
      <c r="A37" s="27"/>
      <c r="B37" s="34">
        <v>2.0</v>
      </c>
      <c r="C37" s="57"/>
      <c r="D37" s="57"/>
      <c r="E37" s="57"/>
      <c r="F37" s="57"/>
      <c r="G37" s="57"/>
      <c r="H37" s="57"/>
      <c r="I37" s="37" t="str">
        <f t="shared" si="32"/>
        <v/>
      </c>
      <c r="J37" s="38">
        <f t="shared" si="33"/>
        <v>0</v>
      </c>
      <c r="K37" s="39">
        <f t="shared" si="34"/>
        <v>0</v>
      </c>
      <c r="L37" s="39" t="str">
        <f t="shared" ref="L37:M37" si="35">E37</f>
        <v/>
      </c>
      <c r="M37" s="39" t="str">
        <f t="shared" si="35"/>
        <v/>
      </c>
      <c r="N37" s="39">
        <f t="shared" si="36"/>
        <v>0</v>
      </c>
      <c r="O37" s="39">
        <f t="shared" si="37"/>
        <v>0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75" customHeight="1">
      <c r="A38" s="27"/>
      <c r="B38" s="34">
        <v>3.0</v>
      </c>
      <c r="C38" s="57"/>
      <c r="D38" s="57"/>
      <c r="E38" s="57"/>
      <c r="F38" s="57"/>
      <c r="G38" s="57"/>
      <c r="H38" s="57"/>
      <c r="I38" s="37" t="str">
        <f t="shared" si="32"/>
        <v/>
      </c>
      <c r="J38" s="38">
        <f t="shared" si="33"/>
        <v>0</v>
      </c>
      <c r="K38" s="39">
        <f t="shared" si="34"/>
        <v>0</v>
      </c>
      <c r="L38" s="39" t="str">
        <f t="shared" ref="L38:M38" si="38">E38</f>
        <v/>
      </c>
      <c r="M38" s="39" t="str">
        <f t="shared" si="38"/>
        <v/>
      </c>
      <c r="N38" s="39">
        <f t="shared" si="36"/>
        <v>0</v>
      </c>
      <c r="O38" s="39">
        <f t="shared" si="37"/>
        <v>0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75" customHeight="1">
      <c r="A39" s="27"/>
      <c r="B39" s="45" t="s">
        <v>20</v>
      </c>
      <c r="C39" s="46"/>
      <c r="D39" s="46"/>
      <c r="E39" s="46"/>
      <c r="F39" s="46"/>
      <c r="G39" s="46"/>
      <c r="H39" s="47"/>
      <c r="I39" s="48" t="str">
        <f>IF(AND(I36 = "", I37 = "", I38 = ""), "", (SUM(I36:I38) / (COUNT(I36:I38) * 10)) * 100)</f>
        <v/>
      </c>
      <c r="J39" s="38"/>
      <c r="K39" s="39"/>
      <c r="L39" s="39"/>
      <c r="M39" s="39"/>
      <c r="N39" s="39"/>
      <c r="O39" s="39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75" customHeight="1">
      <c r="A40" s="16"/>
      <c r="B40" s="50" t="s">
        <v>21</v>
      </c>
      <c r="C40" s="7"/>
      <c r="D40" s="7"/>
      <c r="E40" s="7"/>
      <c r="F40" s="7"/>
      <c r="G40" s="7"/>
      <c r="H40" s="5"/>
      <c r="I40" s="37" t="str">
        <f>IF(I39 = "", "", IF(I39 &gt;= 90, "ممتاز", IF(I39 &gt;= 80, "جيدجدا", IF(I39 &gt;= 70, "جيد", "راسب"))))</f>
        <v/>
      </c>
      <c r="J40" s="38"/>
      <c r="K40" s="39"/>
      <c r="L40" s="39"/>
      <c r="M40" s="39"/>
      <c r="N40" s="39"/>
      <c r="O40" s="39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4.5" customHeight="1">
      <c r="A41" s="59"/>
      <c r="B41" s="60"/>
      <c r="C41" s="61"/>
      <c r="D41" s="62"/>
      <c r="E41" s="62"/>
      <c r="F41" s="62"/>
      <c r="G41" s="62"/>
      <c r="H41" s="62"/>
      <c r="I41" s="63"/>
      <c r="J41" s="38"/>
      <c r="K41" s="39"/>
      <c r="L41" s="39"/>
      <c r="M41" s="39"/>
      <c r="N41" s="39"/>
      <c r="O41" s="39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75" customHeight="1">
      <c r="A42" s="56">
        <v>4.0</v>
      </c>
      <c r="B42" s="34">
        <v>1.0</v>
      </c>
      <c r="C42" s="57"/>
      <c r="D42" s="57"/>
      <c r="E42" s="57"/>
      <c r="F42" s="57"/>
      <c r="G42" s="57"/>
      <c r="H42" s="57"/>
      <c r="I42" s="37" t="str">
        <f t="shared" ref="I42:I44" si="40">IF(AND(COUNT(C42)&gt;0, COUNT(D42)&gt;0, COUNT(E42)&gt;0, COUNT(F42)&gt;0, COUNT(G42)&gt;0, COUNT(H42)&gt;0), 10 - SUM(J42:O42), "")</f>
        <v/>
      </c>
      <c r="J42" s="38">
        <f t="shared" ref="J42:J44" si="41">IF(C42&gt;2, (C42-2) * 0.25, 0)</f>
        <v>0</v>
      </c>
      <c r="K42" s="39">
        <f t="shared" ref="K42:K44" si="42">IF(D42&gt;1, (D42-1) * 0.25, 0)</f>
        <v>0</v>
      </c>
      <c r="L42" s="39" t="str">
        <f t="shared" ref="L42:M42" si="39">E42</f>
        <v/>
      </c>
      <c r="M42" s="39" t="str">
        <f t="shared" si="39"/>
        <v/>
      </c>
      <c r="N42" s="39">
        <f t="shared" ref="N42:N44" si="44">G42*1.5</f>
        <v>0</v>
      </c>
      <c r="O42" s="39">
        <f t="shared" ref="O42:O44" si="45">H42*0.125</f>
        <v>0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75" customHeight="1">
      <c r="A43" s="27"/>
      <c r="B43" s="34">
        <v>2.0</v>
      </c>
      <c r="C43" s="57"/>
      <c r="D43" s="57"/>
      <c r="E43" s="57"/>
      <c r="F43" s="57"/>
      <c r="G43" s="57"/>
      <c r="H43" s="57"/>
      <c r="I43" s="37" t="str">
        <f t="shared" si="40"/>
        <v/>
      </c>
      <c r="J43" s="38">
        <f t="shared" si="41"/>
        <v>0</v>
      </c>
      <c r="K43" s="39">
        <f t="shared" si="42"/>
        <v>0</v>
      </c>
      <c r="L43" s="39" t="str">
        <f t="shared" ref="L43:M43" si="43">E43</f>
        <v/>
      </c>
      <c r="M43" s="39" t="str">
        <f t="shared" si="43"/>
        <v/>
      </c>
      <c r="N43" s="39">
        <f t="shared" si="44"/>
        <v>0</v>
      </c>
      <c r="O43" s="39">
        <f t="shared" si="45"/>
        <v>0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75" customHeight="1">
      <c r="A44" s="27"/>
      <c r="B44" s="34">
        <v>3.0</v>
      </c>
      <c r="C44" s="57"/>
      <c r="D44" s="57"/>
      <c r="E44" s="57"/>
      <c r="F44" s="57"/>
      <c r="G44" s="57"/>
      <c r="H44" s="57"/>
      <c r="I44" s="37" t="str">
        <f t="shared" si="40"/>
        <v/>
      </c>
      <c r="J44" s="38">
        <f t="shared" si="41"/>
        <v>0</v>
      </c>
      <c r="K44" s="39">
        <f t="shared" si="42"/>
        <v>0</v>
      </c>
      <c r="L44" s="39" t="str">
        <f t="shared" ref="L44:M44" si="46">E44</f>
        <v/>
      </c>
      <c r="M44" s="39" t="str">
        <f t="shared" si="46"/>
        <v/>
      </c>
      <c r="N44" s="39">
        <f t="shared" si="44"/>
        <v>0</v>
      </c>
      <c r="O44" s="39">
        <f t="shared" si="45"/>
        <v>0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75" customHeight="1">
      <c r="A45" s="27"/>
      <c r="B45" s="45" t="s">
        <v>20</v>
      </c>
      <c r="C45" s="46"/>
      <c r="D45" s="46"/>
      <c r="E45" s="46"/>
      <c r="F45" s="46"/>
      <c r="G45" s="46"/>
      <c r="H45" s="47"/>
      <c r="I45" s="48" t="str">
        <f>IF(AND(I42 = "", I43 = "", I44 = ""), "", (SUM(I42:I44) / (COUNT(I42:I44) * 10)) * 100)</f>
        <v/>
      </c>
      <c r="J45" s="38"/>
      <c r="K45" s="39"/>
      <c r="L45" s="39"/>
      <c r="M45" s="39"/>
      <c r="N45" s="39"/>
      <c r="O45" s="39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75" customHeight="1">
      <c r="A46" s="16"/>
      <c r="B46" s="50" t="s">
        <v>21</v>
      </c>
      <c r="C46" s="7"/>
      <c r="D46" s="7"/>
      <c r="E46" s="7"/>
      <c r="F46" s="7"/>
      <c r="G46" s="7"/>
      <c r="H46" s="5"/>
      <c r="I46" s="37" t="str">
        <f>IF(I45 = "", "", IF(I45 &gt;= 90, "ممتاز", IF(I45 &gt;= 80, "جيدجدا", IF(I45 &gt;= 70, "جيد", "راسب"))))</f>
        <v/>
      </c>
      <c r="J46" s="38"/>
      <c r="K46" s="39"/>
      <c r="L46" s="39"/>
      <c r="M46" s="39"/>
      <c r="N46" s="39"/>
      <c r="O46" s="39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4.5" customHeight="1">
      <c r="A47" s="59"/>
      <c r="B47" s="60"/>
      <c r="C47" s="61"/>
      <c r="D47" s="62"/>
      <c r="E47" s="62"/>
      <c r="F47" s="62"/>
      <c r="G47" s="62"/>
      <c r="H47" s="62"/>
      <c r="I47" s="63"/>
      <c r="J47" s="38"/>
      <c r="K47" s="39"/>
      <c r="L47" s="39"/>
      <c r="M47" s="39"/>
      <c r="N47" s="39"/>
      <c r="O47" s="39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75" customHeight="1">
      <c r="A48" s="56">
        <v>5.0</v>
      </c>
      <c r="B48" s="34">
        <v>1.0</v>
      </c>
      <c r="C48" s="57"/>
      <c r="D48" s="57"/>
      <c r="E48" s="57"/>
      <c r="F48" s="57"/>
      <c r="G48" s="57"/>
      <c r="H48" s="57"/>
      <c r="I48" s="37" t="str">
        <f t="shared" ref="I48:I50" si="48">IF(AND(COUNT(C48)&gt;0, COUNT(D48)&gt;0, COUNT(E48)&gt;0, COUNT(F48)&gt;0, COUNT(G48)&gt;0, COUNT(H48)&gt;0), 10 - SUM(J48:O48), "")</f>
        <v/>
      </c>
      <c r="J48" s="38">
        <f t="shared" ref="J48:J50" si="49">IF(C48&gt;2, (C48-2) * 0.25, 0)</f>
        <v>0</v>
      </c>
      <c r="K48" s="39">
        <f t="shared" ref="K48:K50" si="50">IF(D48&gt;1, (D48-1) * 0.25, 0)</f>
        <v>0</v>
      </c>
      <c r="L48" s="39" t="str">
        <f t="shared" ref="L48:M48" si="47">E48</f>
        <v/>
      </c>
      <c r="M48" s="39" t="str">
        <f t="shared" si="47"/>
        <v/>
      </c>
      <c r="N48" s="39">
        <f t="shared" ref="N48:N50" si="52">G48*1.5</f>
        <v>0</v>
      </c>
      <c r="O48" s="39">
        <f t="shared" ref="O48:O50" si="53">H48*0.125</f>
        <v>0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75" customHeight="1">
      <c r="A49" s="27"/>
      <c r="B49" s="34">
        <v>2.0</v>
      </c>
      <c r="C49" s="57"/>
      <c r="D49" s="57"/>
      <c r="E49" s="57"/>
      <c r="F49" s="57"/>
      <c r="G49" s="57"/>
      <c r="H49" s="57"/>
      <c r="I49" s="37" t="str">
        <f t="shared" si="48"/>
        <v/>
      </c>
      <c r="J49" s="38">
        <f t="shared" si="49"/>
        <v>0</v>
      </c>
      <c r="K49" s="39">
        <f t="shared" si="50"/>
        <v>0</v>
      </c>
      <c r="L49" s="39" t="str">
        <f t="shared" ref="L49:M49" si="51">E49</f>
        <v/>
      </c>
      <c r="M49" s="39" t="str">
        <f t="shared" si="51"/>
        <v/>
      </c>
      <c r="N49" s="39">
        <f t="shared" si="52"/>
        <v>0</v>
      </c>
      <c r="O49" s="39">
        <f t="shared" si="53"/>
        <v>0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75" customHeight="1">
      <c r="A50" s="27"/>
      <c r="B50" s="34">
        <v>3.0</v>
      </c>
      <c r="C50" s="57"/>
      <c r="D50" s="57"/>
      <c r="E50" s="57"/>
      <c r="F50" s="57"/>
      <c r="G50" s="57"/>
      <c r="H50" s="57"/>
      <c r="I50" s="37" t="str">
        <f t="shared" si="48"/>
        <v/>
      </c>
      <c r="J50" s="38">
        <f t="shared" si="49"/>
        <v>0</v>
      </c>
      <c r="K50" s="39">
        <f t="shared" si="50"/>
        <v>0</v>
      </c>
      <c r="L50" s="39" t="str">
        <f t="shared" ref="L50:M50" si="54">E50</f>
        <v/>
      </c>
      <c r="M50" s="39" t="str">
        <f t="shared" si="54"/>
        <v/>
      </c>
      <c r="N50" s="39">
        <f t="shared" si="52"/>
        <v>0</v>
      </c>
      <c r="O50" s="39">
        <f t="shared" si="53"/>
        <v>0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75" customHeight="1">
      <c r="A51" s="27"/>
      <c r="B51" s="45" t="s">
        <v>20</v>
      </c>
      <c r="C51" s="46"/>
      <c r="D51" s="46"/>
      <c r="E51" s="46"/>
      <c r="F51" s="46"/>
      <c r="G51" s="46"/>
      <c r="H51" s="47"/>
      <c r="I51" s="48" t="str">
        <f>IF(AND(I48 = "", I49 = "", I50 = ""), "", (SUM(I48:I50) / (COUNT(I48:I50) * 10)) * 100)</f>
        <v/>
      </c>
      <c r="J51" s="38"/>
      <c r="K51" s="39"/>
      <c r="L51" s="39"/>
      <c r="M51" s="39"/>
      <c r="N51" s="39"/>
      <c r="O51" s="39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75" customHeight="1">
      <c r="A52" s="16"/>
      <c r="B52" s="50" t="s">
        <v>21</v>
      </c>
      <c r="C52" s="7"/>
      <c r="D52" s="7"/>
      <c r="E52" s="7"/>
      <c r="F52" s="7"/>
      <c r="G52" s="7"/>
      <c r="H52" s="5"/>
      <c r="I52" s="37" t="str">
        <f>IF(I51 = "", "", IF(I51 &gt;= 90, "ممتاز", IF(I51 &gt;= 80, "جيدجدا", IF(I51 &gt;= 70, "جيد", "راسب"))))</f>
        <v/>
      </c>
      <c r="J52" s="38"/>
      <c r="K52" s="39"/>
      <c r="L52" s="39"/>
      <c r="M52" s="39"/>
      <c r="N52" s="39"/>
      <c r="O52" s="39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4.5" customHeight="1">
      <c r="A53" s="59"/>
      <c r="B53" s="60"/>
      <c r="C53" s="61"/>
      <c r="D53" s="62"/>
      <c r="E53" s="62"/>
      <c r="F53" s="62"/>
      <c r="G53" s="62"/>
      <c r="H53" s="62"/>
      <c r="I53" s="63"/>
      <c r="J53" s="38"/>
      <c r="K53" s="39"/>
      <c r="L53" s="39"/>
      <c r="M53" s="39"/>
      <c r="N53" s="39"/>
      <c r="O53" s="39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75" customHeight="1">
      <c r="A54" s="56">
        <v>6.0</v>
      </c>
      <c r="B54" s="34">
        <v>1.0</v>
      </c>
      <c r="C54" s="57"/>
      <c r="D54" s="57"/>
      <c r="E54" s="57"/>
      <c r="F54" s="57"/>
      <c r="G54" s="57"/>
      <c r="H54" s="57"/>
      <c r="I54" s="37" t="str">
        <f t="shared" ref="I54:I56" si="56">IF(AND(COUNT(C54)&gt;0, COUNT(D54)&gt;0, COUNT(E54)&gt;0, COUNT(F54)&gt;0, COUNT(G54)&gt;0, COUNT(H54)&gt;0), 10 - SUM(J54:O54), "")</f>
        <v/>
      </c>
      <c r="J54" s="38">
        <f t="shared" ref="J54:J56" si="57">IF(C54&gt;2, (C54-2) * 0.25, 0)</f>
        <v>0</v>
      </c>
      <c r="K54" s="39">
        <f t="shared" ref="K54:K56" si="58">IF(D54&gt;1, (D54-1) * 0.25, 0)</f>
        <v>0</v>
      </c>
      <c r="L54" s="39" t="str">
        <f t="shared" ref="L54:M54" si="55">E54</f>
        <v/>
      </c>
      <c r="M54" s="39" t="str">
        <f t="shared" si="55"/>
        <v/>
      </c>
      <c r="N54" s="39">
        <f t="shared" ref="N54:N56" si="60">G54*1.5</f>
        <v>0</v>
      </c>
      <c r="O54" s="39">
        <f t="shared" ref="O54:O56" si="61">H54*0.125</f>
        <v>0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75" customHeight="1">
      <c r="A55" s="27"/>
      <c r="B55" s="34">
        <v>2.0</v>
      </c>
      <c r="C55" s="57"/>
      <c r="D55" s="57"/>
      <c r="E55" s="57"/>
      <c r="F55" s="57"/>
      <c r="G55" s="57"/>
      <c r="H55" s="57"/>
      <c r="I55" s="37" t="str">
        <f t="shared" si="56"/>
        <v/>
      </c>
      <c r="J55" s="38">
        <f t="shared" si="57"/>
        <v>0</v>
      </c>
      <c r="K55" s="39">
        <f t="shared" si="58"/>
        <v>0</v>
      </c>
      <c r="L55" s="39" t="str">
        <f t="shared" ref="L55:M55" si="59">E55</f>
        <v/>
      </c>
      <c r="M55" s="39" t="str">
        <f t="shared" si="59"/>
        <v/>
      </c>
      <c r="N55" s="39">
        <f t="shared" si="60"/>
        <v>0</v>
      </c>
      <c r="O55" s="39">
        <f t="shared" si="61"/>
        <v>0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75" customHeight="1">
      <c r="A56" s="27"/>
      <c r="B56" s="34">
        <v>3.0</v>
      </c>
      <c r="C56" s="57"/>
      <c r="D56" s="57"/>
      <c r="E56" s="57"/>
      <c r="F56" s="57"/>
      <c r="G56" s="57"/>
      <c r="H56" s="57"/>
      <c r="I56" s="37" t="str">
        <f t="shared" si="56"/>
        <v/>
      </c>
      <c r="J56" s="38">
        <f t="shared" si="57"/>
        <v>0</v>
      </c>
      <c r="K56" s="39">
        <f t="shared" si="58"/>
        <v>0</v>
      </c>
      <c r="L56" s="39" t="str">
        <f t="shared" ref="L56:M56" si="62">E56</f>
        <v/>
      </c>
      <c r="M56" s="39" t="str">
        <f t="shared" si="62"/>
        <v/>
      </c>
      <c r="N56" s="39">
        <f t="shared" si="60"/>
        <v>0</v>
      </c>
      <c r="O56" s="39">
        <f t="shared" si="61"/>
        <v>0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75" customHeight="1">
      <c r="A57" s="27"/>
      <c r="B57" s="45" t="s">
        <v>20</v>
      </c>
      <c r="C57" s="46"/>
      <c r="D57" s="46"/>
      <c r="E57" s="46"/>
      <c r="F57" s="46"/>
      <c r="G57" s="46"/>
      <c r="H57" s="47"/>
      <c r="I57" s="48" t="str">
        <f>IF(AND(I54 = "", I55 = "", I56 = ""), "", (SUM(I54:I56) / (COUNT(I54:I56) * 10)) * 100)</f>
        <v/>
      </c>
      <c r="J57" s="38"/>
      <c r="K57" s="39"/>
      <c r="L57" s="39"/>
      <c r="M57" s="39"/>
      <c r="N57" s="39"/>
      <c r="O57" s="39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75" customHeight="1">
      <c r="A58" s="16"/>
      <c r="B58" s="50" t="s">
        <v>21</v>
      </c>
      <c r="C58" s="7"/>
      <c r="D58" s="7"/>
      <c r="E58" s="7"/>
      <c r="F58" s="7"/>
      <c r="G58" s="7"/>
      <c r="H58" s="5"/>
      <c r="I58" s="37" t="str">
        <f>IF(I57 = "", "", IF(I57 &gt;= 90, "ممتاز", IF(I57 &gt;= 80, "جيدجدا", IF(I57 &gt;= 70, "جيد", "راسب"))))</f>
        <v/>
      </c>
      <c r="J58" s="38"/>
      <c r="K58" s="39"/>
      <c r="L58" s="39"/>
      <c r="M58" s="39"/>
      <c r="N58" s="39"/>
      <c r="O58" s="39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4.5" customHeight="1">
      <c r="A59" s="59"/>
      <c r="B59" s="60"/>
      <c r="C59" s="61"/>
      <c r="D59" s="62"/>
      <c r="E59" s="62"/>
      <c r="F59" s="62"/>
      <c r="G59" s="62"/>
      <c r="H59" s="62"/>
      <c r="I59" s="63"/>
      <c r="J59" s="38"/>
      <c r="K59" s="39"/>
      <c r="L59" s="39"/>
      <c r="M59" s="39"/>
      <c r="N59" s="39"/>
      <c r="O59" s="39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75" customHeight="1">
      <c r="A60" s="56">
        <v>7.0</v>
      </c>
      <c r="B60" s="34">
        <v>1.0</v>
      </c>
      <c r="C60" s="57"/>
      <c r="D60" s="57"/>
      <c r="E60" s="57"/>
      <c r="F60" s="57"/>
      <c r="G60" s="57"/>
      <c r="H60" s="57"/>
      <c r="I60" s="37" t="str">
        <f t="shared" ref="I60:I62" si="64">IF(AND(COUNT(C60)&gt;0, COUNT(D60)&gt;0, COUNT(E60)&gt;0, COUNT(F60)&gt;0, COUNT(G60)&gt;0, COUNT(H60)&gt;0), 10 - SUM(J60:O60), "")</f>
        <v/>
      </c>
      <c r="J60" s="38">
        <f t="shared" ref="J60:J62" si="65">IF(C60&gt;2, (C60-2) * 0.25, 0)</f>
        <v>0</v>
      </c>
      <c r="K60" s="39">
        <f t="shared" ref="K60:K62" si="66">IF(D60&gt;1, (D60-1) * 0.25, 0)</f>
        <v>0</v>
      </c>
      <c r="L60" s="39" t="str">
        <f t="shared" ref="L60:M60" si="63">E60</f>
        <v/>
      </c>
      <c r="M60" s="39" t="str">
        <f t="shared" si="63"/>
        <v/>
      </c>
      <c r="N60" s="39">
        <f t="shared" ref="N60:N62" si="68">G60*1.5</f>
        <v>0</v>
      </c>
      <c r="O60" s="39">
        <f t="shared" ref="O60:O62" si="69">H60*0.125</f>
        <v>0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75" customHeight="1">
      <c r="A61" s="27"/>
      <c r="B61" s="34">
        <v>2.0</v>
      </c>
      <c r="C61" s="57"/>
      <c r="D61" s="57"/>
      <c r="E61" s="57"/>
      <c r="F61" s="57"/>
      <c r="G61" s="57"/>
      <c r="H61" s="57"/>
      <c r="I61" s="37" t="str">
        <f t="shared" si="64"/>
        <v/>
      </c>
      <c r="J61" s="38">
        <f t="shared" si="65"/>
        <v>0</v>
      </c>
      <c r="K61" s="39">
        <f t="shared" si="66"/>
        <v>0</v>
      </c>
      <c r="L61" s="39" t="str">
        <f t="shared" ref="L61:M61" si="67">E61</f>
        <v/>
      </c>
      <c r="M61" s="39" t="str">
        <f t="shared" si="67"/>
        <v/>
      </c>
      <c r="N61" s="39">
        <f t="shared" si="68"/>
        <v>0</v>
      </c>
      <c r="O61" s="39">
        <f t="shared" si="69"/>
        <v>0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75" customHeight="1">
      <c r="A62" s="27"/>
      <c r="B62" s="34">
        <v>3.0</v>
      </c>
      <c r="C62" s="57"/>
      <c r="D62" s="57"/>
      <c r="E62" s="57"/>
      <c r="F62" s="57"/>
      <c r="G62" s="57"/>
      <c r="H62" s="57"/>
      <c r="I62" s="37" t="str">
        <f t="shared" si="64"/>
        <v/>
      </c>
      <c r="J62" s="38">
        <f t="shared" si="65"/>
        <v>0</v>
      </c>
      <c r="K62" s="39">
        <f t="shared" si="66"/>
        <v>0</v>
      </c>
      <c r="L62" s="39" t="str">
        <f t="shared" ref="L62:M62" si="70">E62</f>
        <v/>
      </c>
      <c r="M62" s="39" t="str">
        <f t="shared" si="70"/>
        <v/>
      </c>
      <c r="N62" s="39">
        <f t="shared" si="68"/>
        <v>0</v>
      </c>
      <c r="O62" s="39">
        <f t="shared" si="69"/>
        <v>0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75" customHeight="1">
      <c r="A63" s="27"/>
      <c r="B63" s="45" t="s">
        <v>20</v>
      </c>
      <c r="C63" s="46"/>
      <c r="D63" s="46"/>
      <c r="E63" s="46"/>
      <c r="F63" s="46"/>
      <c r="G63" s="46"/>
      <c r="H63" s="47"/>
      <c r="I63" s="48" t="str">
        <f>IF(AND(I60 = "", I61 = "", I62 = ""), "", (SUM(I60:I62) / (COUNT(I60:I62) * 10)) * 100)</f>
        <v/>
      </c>
      <c r="J63" s="38"/>
      <c r="K63" s="39"/>
      <c r="L63" s="39"/>
      <c r="M63" s="39"/>
      <c r="N63" s="39"/>
      <c r="O63" s="39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75" customHeight="1">
      <c r="A64" s="16"/>
      <c r="B64" s="50" t="s">
        <v>21</v>
      </c>
      <c r="C64" s="7"/>
      <c r="D64" s="7"/>
      <c r="E64" s="7"/>
      <c r="F64" s="7"/>
      <c r="G64" s="7"/>
      <c r="H64" s="5"/>
      <c r="I64" s="37" t="str">
        <f>IF(I63 = "", "", IF(I63 &gt;= 90, "ممتاز", IF(I63 &gt;= 80, "جيدجدا", IF(I63 &gt;= 70, "جيد", "راسب"))))</f>
        <v/>
      </c>
      <c r="J64" s="38"/>
      <c r="K64" s="39"/>
      <c r="L64" s="39"/>
      <c r="M64" s="39"/>
      <c r="N64" s="39"/>
      <c r="O64" s="39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4.5" customHeight="1">
      <c r="A65" s="59"/>
      <c r="B65" s="60"/>
      <c r="C65" s="61"/>
      <c r="D65" s="62"/>
      <c r="E65" s="62"/>
      <c r="F65" s="62"/>
      <c r="G65" s="62"/>
      <c r="H65" s="62"/>
      <c r="I65" s="63"/>
      <c r="J65" s="38"/>
      <c r="K65" s="39"/>
      <c r="L65" s="39"/>
      <c r="M65" s="39"/>
      <c r="N65" s="39"/>
      <c r="O65" s="39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75" customHeight="1">
      <c r="A66" s="56">
        <v>8.0</v>
      </c>
      <c r="B66" s="34">
        <v>1.0</v>
      </c>
      <c r="C66" s="57"/>
      <c r="D66" s="57"/>
      <c r="E66" s="57"/>
      <c r="F66" s="57"/>
      <c r="G66" s="57"/>
      <c r="H66" s="57"/>
      <c r="I66" s="37" t="str">
        <f t="shared" ref="I66:I68" si="72">IF(AND(COUNT(C66)&gt;0, COUNT(D66)&gt;0, COUNT(E66)&gt;0, COUNT(F66)&gt;0, COUNT(G66)&gt;0, COUNT(H66)&gt;0), 10 - SUM(J66:O66), "")</f>
        <v/>
      </c>
      <c r="J66" s="38">
        <f t="shared" ref="J66:J68" si="73">IF(C66&gt;2, (C66-2) * 0.25, 0)</f>
        <v>0</v>
      </c>
      <c r="K66" s="39">
        <f t="shared" ref="K66:K68" si="74">IF(D66&gt;1, (D66-1) * 0.25, 0)</f>
        <v>0</v>
      </c>
      <c r="L66" s="39" t="str">
        <f t="shared" ref="L66:M66" si="71">E66</f>
        <v/>
      </c>
      <c r="M66" s="39" t="str">
        <f t="shared" si="71"/>
        <v/>
      </c>
      <c r="N66" s="39">
        <f t="shared" ref="N66:N68" si="76">G66*1.5</f>
        <v>0</v>
      </c>
      <c r="O66" s="39">
        <f t="shared" ref="O66:O68" si="77">H66*0.125</f>
        <v>0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75" customHeight="1">
      <c r="A67" s="27"/>
      <c r="B67" s="34">
        <v>2.0</v>
      </c>
      <c r="C67" s="57"/>
      <c r="D67" s="57"/>
      <c r="E67" s="57"/>
      <c r="F67" s="57"/>
      <c r="G67" s="57"/>
      <c r="H67" s="57"/>
      <c r="I67" s="37" t="str">
        <f t="shared" si="72"/>
        <v/>
      </c>
      <c r="J67" s="38">
        <f t="shared" si="73"/>
        <v>0</v>
      </c>
      <c r="K67" s="39">
        <f t="shared" si="74"/>
        <v>0</v>
      </c>
      <c r="L67" s="39" t="str">
        <f t="shared" ref="L67:M67" si="75">E67</f>
        <v/>
      </c>
      <c r="M67" s="39" t="str">
        <f t="shared" si="75"/>
        <v/>
      </c>
      <c r="N67" s="39">
        <f t="shared" si="76"/>
        <v>0</v>
      </c>
      <c r="O67" s="39">
        <f t="shared" si="77"/>
        <v>0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75" customHeight="1">
      <c r="A68" s="27"/>
      <c r="B68" s="34">
        <v>3.0</v>
      </c>
      <c r="C68" s="57"/>
      <c r="D68" s="57"/>
      <c r="E68" s="57"/>
      <c r="F68" s="57"/>
      <c r="G68" s="57"/>
      <c r="H68" s="57"/>
      <c r="I68" s="37" t="str">
        <f t="shared" si="72"/>
        <v/>
      </c>
      <c r="J68" s="38">
        <f t="shared" si="73"/>
        <v>0</v>
      </c>
      <c r="K68" s="39">
        <f t="shared" si="74"/>
        <v>0</v>
      </c>
      <c r="L68" s="39" t="str">
        <f t="shared" ref="L68:M68" si="78">E68</f>
        <v/>
      </c>
      <c r="M68" s="39" t="str">
        <f t="shared" si="78"/>
        <v/>
      </c>
      <c r="N68" s="39">
        <f t="shared" si="76"/>
        <v>0</v>
      </c>
      <c r="O68" s="39">
        <f t="shared" si="77"/>
        <v>0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75" customHeight="1">
      <c r="A69" s="27"/>
      <c r="B69" s="45" t="s">
        <v>20</v>
      </c>
      <c r="C69" s="46"/>
      <c r="D69" s="46"/>
      <c r="E69" s="46"/>
      <c r="F69" s="46"/>
      <c r="G69" s="46"/>
      <c r="H69" s="47"/>
      <c r="I69" s="48" t="str">
        <f>IF(AND(I66 = "", I67 = "", I68 = ""), "", (SUM(I66:I68) / (COUNT(I66:I68) * 10)) * 100)</f>
        <v/>
      </c>
      <c r="J69" s="38"/>
      <c r="K69" s="39"/>
      <c r="L69" s="39"/>
      <c r="M69" s="39"/>
      <c r="N69" s="39"/>
      <c r="O69" s="39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75" customHeight="1">
      <c r="A70" s="16"/>
      <c r="B70" s="50" t="s">
        <v>21</v>
      </c>
      <c r="C70" s="7"/>
      <c r="D70" s="7"/>
      <c r="E70" s="7"/>
      <c r="F70" s="7"/>
      <c r="G70" s="7"/>
      <c r="H70" s="5"/>
      <c r="I70" s="37" t="str">
        <f>IF(I69 = "", "", IF(I69 &gt;= 90, "ممتاز", IF(I69 &gt;= 80, "جيدجدا", IF(I69 &gt;= 70, "جيد", "راسب"))))</f>
        <v/>
      </c>
      <c r="J70" s="38"/>
      <c r="K70" s="39"/>
      <c r="L70" s="39"/>
      <c r="M70" s="39"/>
      <c r="N70" s="39"/>
      <c r="O70" s="39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4.5" customHeight="1">
      <c r="A71" s="59"/>
      <c r="B71" s="60"/>
      <c r="C71" s="61"/>
      <c r="D71" s="62"/>
      <c r="E71" s="62"/>
      <c r="F71" s="62"/>
      <c r="G71" s="62"/>
      <c r="H71" s="62"/>
      <c r="I71" s="63"/>
      <c r="J71" s="38"/>
      <c r="K71" s="39"/>
      <c r="L71" s="39"/>
      <c r="M71" s="39"/>
      <c r="N71" s="39"/>
      <c r="O71" s="39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75" customHeight="1">
      <c r="A72" s="64">
        <v>9.0</v>
      </c>
      <c r="B72" s="34">
        <v>1.0</v>
      </c>
      <c r="C72" s="57"/>
      <c r="D72" s="57"/>
      <c r="E72" s="57"/>
      <c r="F72" s="57"/>
      <c r="G72" s="57"/>
      <c r="H72" s="57"/>
      <c r="I72" s="37" t="str">
        <f t="shared" ref="I72:I74" si="80">IF(AND(COUNT(C72)&gt;0, COUNT(D72)&gt;0, COUNT(E72)&gt;0, COUNT(F72)&gt;0, COUNT(G72)&gt;0, COUNT(H72)&gt;0), 10 - SUM(J72:O72), "")</f>
        <v/>
      </c>
      <c r="J72" s="38">
        <f t="shared" ref="J72:J74" si="81">IF(C72&gt;2, (C72-2) * 0.25, 0)</f>
        <v>0</v>
      </c>
      <c r="K72" s="39">
        <f t="shared" ref="K72:K74" si="82">IF(D72&gt;1, (D72-1) * 0.25, 0)</f>
        <v>0</v>
      </c>
      <c r="L72" s="39" t="str">
        <f t="shared" ref="L72:M72" si="79">E72</f>
        <v/>
      </c>
      <c r="M72" s="39" t="str">
        <f t="shared" si="79"/>
        <v/>
      </c>
      <c r="N72" s="39">
        <f t="shared" ref="N72:N74" si="84">G72*1.5</f>
        <v>0</v>
      </c>
      <c r="O72" s="39">
        <f t="shared" ref="O72:O74" si="85">H72*0.125</f>
        <v>0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75" customHeight="1">
      <c r="A73" s="65"/>
      <c r="B73" s="34">
        <v>2.0</v>
      </c>
      <c r="C73" s="57"/>
      <c r="D73" s="57"/>
      <c r="E73" s="57"/>
      <c r="F73" s="57"/>
      <c r="G73" s="57"/>
      <c r="H73" s="57"/>
      <c r="I73" s="37" t="str">
        <f t="shared" si="80"/>
        <v/>
      </c>
      <c r="J73" s="38">
        <f t="shared" si="81"/>
        <v>0</v>
      </c>
      <c r="K73" s="39">
        <f t="shared" si="82"/>
        <v>0</v>
      </c>
      <c r="L73" s="39" t="str">
        <f t="shared" ref="L73:M73" si="83">E73</f>
        <v/>
      </c>
      <c r="M73" s="39" t="str">
        <f t="shared" si="83"/>
        <v/>
      </c>
      <c r="N73" s="39">
        <f t="shared" si="84"/>
        <v>0</v>
      </c>
      <c r="O73" s="39">
        <f t="shared" si="85"/>
        <v>0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75" customHeight="1">
      <c r="A74" s="65"/>
      <c r="B74" s="41">
        <v>3.0</v>
      </c>
      <c r="C74" s="58"/>
      <c r="D74" s="58"/>
      <c r="E74" s="58"/>
      <c r="F74" s="58"/>
      <c r="G74" s="58"/>
      <c r="H74" s="58"/>
      <c r="I74" s="44" t="str">
        <f t="shared" si="80"/>
        <v/>
      </c>
      <c r="J74" s="38">
        <f t="shared" si="81"/>
        <v>0</v>
      </c>
      <c r="K74" s="39">
        <f t="shared" si="82"/>
        <v>0</v>
      </c>
      <c r="L74" s="39" t="str">
        <f t="shared" ref="L74:M74" si="86">E74</f>
        <v/>
      </c>
      <c r="M74" s="39" t="str">
        <f t="shared" si="86"/>
        <v/>
      </c>
      <c r="N74" s="39">
        <f t="shared" si="84"/>
        <v>0</v>
      </c>
      <c r="O74" s="39">
        <f t="shared" si="85"/>
        <v>0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75" customHeight="1">
      <c r="A75" s="65"/>
      <c r="B75" s="45" t="s">
        <v>20</v>
      </c>
      <c r="C75" s="46"/>
      <c r="D75" s="46"/>
      <c r="E75" s="46"/>
      <c r="F75" s="46"/>
      <c r="G75" s="46"/>
      <c r="H75" s="47"/>
      <c r="I75" s="48" t="str">
        <f>IF(AND(I72 = "", I73 = "", I74 = ""), "", (SUM(I72:I74) / (COUNT(I72:I74) * 10)) * 100)</f>
        <v/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75" customHeight="1">
      <c r="A76" s="66"/>
      <c r="B76" s="67" t="s">
        <v>21</v>
      </c>
      <c r="C76" s="68"/>
      <c r="D76" s="68"/>
      <c r="E76" s="68"/>
      <c r="F76" s="68"/>
      <c r="G76" s="68"/>
      <c r="H76" s="69"/>
      <c r="I76" s="70" t="str">
        <f>IF(I75 = "", "", IF(I75 &gt;= 90, "ممتاز", IF(I75 &gt;= 80, "جيدجدا", IF(I75 &gt;= 70, "جيد", "راسب"))))</f>
        <v/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75" customHeight="1">
      <c r="A82" s="1"/>
      <c r="B82" s="1"/>
      <c r="C82" s="71"/>
      <c r="D82" s="71"/>
      <c r="E82" s="71"/>
      <c r="F82" s="71"/>
      <c r="G82" s="71"/>
      <c r="H82" s="71"/>
      <c r="I82" s="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2"/>
      <c r="Y82" s="2"/>
      <c r="Z82" s="2"/>
    </row>
    <row r="83" ht="18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</row>
    <row r="278" ht="15.75" customHeight="1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</row>
    <row r="279" ht="15.75" customHeight="1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</row>
    <row r="280" ht="15.75" customHeight="1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</row>
    <row r="281" ht="15.75" customHeight="1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</row>
    <row r="282" ht="15.75" customHeight="1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</row>
    <row r="283" ht="15.75" customHeight="1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</row>
    <row r="284" ht="15.75" customHeight="1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</row>
    <row r="285" ht="15.75" customHeight="1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</row>
    <row r="286" ht="15.75" customHeight="1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</row>
    <row r="287" ht="15.75" customHeight="1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</row>
    <row r="288" ht="15.75" customHeight="1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</row>
    <row r="289" ht="15.75" customHeight="1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</row>
    <row r="290" ht="15.75" customHeight="1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</row>
    <row r="291" ht="15.75" customHeight="1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</row>
    <row r="292" ht="15.75" customHeight="1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</row>
    <row r="293" ht="15.75" customHeight="1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</row>
    <row r="294" ht="15.75" customHeight="1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</row>
    <row r="295" ht="15.75" customHeight="1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</row>
    <row r="296" ht="15.75" customHeight="1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</row>
    <row r="297" ht="15.75" customHeight="1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</row>
    <row r="298" ht="15.75" customHeight="1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</row>
    <row r="299" ht="15.75" customHeight="1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</row>
    <row r="300" ht="15.75" customHeight="1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</row>
    <row r="301" ht="15.75" customHeight="1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</row>
    <row r="302" ht="15.75" customHeight="1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</row>
    <row r="303" ht="15.75" customHeight="1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</row>
    <row r="304" ht="15.75" customHeight="1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</row>
    <row r="305" ht="15.75" customHeight="1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</row>
    <row r="306" ht="15.75" customHeight="1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</row>
    <row r="307" ht="15.75" customHeight="1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</row>
    <row r="308" ht="15.75" customHeight="1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</row>
    <row r="309" ht="15.75" customHeight="1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</row>
    <row r="310" ht="15.75" customHeight="1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</row>
    <row r="311" ht="15.75" customHeight="1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</row>
    <row r="312" ht="15.75" customHeight="1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</row>
    <row r="313" ht="15.75" customHeight="1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</row>
    <row r="314" ht="15.75" customHeight="1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</row>
    <row r="315" ht="15.75" customHeight="1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</row>
    <row r="316" ht="15.75" customHeight="1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</row>
    <row r="317" ht="15.75" customHeight="1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</row>
    <row r="318" ht="15.75" customHeight="1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</row>
    <row r="319" ht="15.75" customHeight="1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</row>
    <row r="320" ht="15.75" customHeight="1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</row>
    <row r="321" ht="15.75" customHeight="1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</row>
    <row r="322" ht="15.75" customHeight="1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</row>
    <row r="323" ht="15.75" customHeight="1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</row>
    <row r="324" ht="15.75" customHeight="1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</row>
    <row r="325" ht="15.75" customHeight="1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</row>
    <row r="326" ht="15.75" customHeight="1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</row>
    <row r="327" ht="15.75" customHeight="1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</row>
    <row r="328" ht="15.75" customHeight="1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</row>
    <row r="329" ht="15.75" customHeight="1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</row>
    <row r="330" ht="15.75" customHeight="1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</row>
    <row r="331" ht="15.75" customHeight="1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</row>
    <row r="332" ht="15.75" customHeight="1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</row>
    <row r="333" ht="15.75" customHeight="1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</row>
    <row r="334" ht="15.75" customHeight="1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</row>
    <row r="335" ht="15.75" customHeight="1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</row>
    <row r="336" ht="15.75" customHeight="1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</row>
    <row r="337" ht="15.75" customHeight="1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</row>
    <row r="338" ht="15.75" customHeight="1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</row>
    <row r="339" ht="15.75" customHeight="1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</row>
    <row r="340" ht="15.75" customHeight="1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</row>
    <row r="341" ht="15.75" customHeight="1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</row>
    <row r="342" ht="15.75" customHeight="1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</row>
    <row r="343" ht="15.75" customHeight="1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</row>
    <row r="344" ht="15.75" customHeight="1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</row>
    <row r="345" ht="15.75" customHeight="1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</row>
    <row r="346" ht="15.75" customHeight="1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</row>
    <row r="347" ht="15.75" customHeight="1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</row>
    <row r="348" ht="15.75" customHeight="1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</row>
    <row r="349" ht="15.75" customHeight="1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</row>
    <row r="350" ht="15.75" customHeight="1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</row>
    <row r="351" ht="15.75" customHeight="1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</row>
    <row r="352" ht="15.75" customHeight="1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</row>
    <row r="353" ht="15.75" customHeight="1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</row>
    <row r="354" ht="15.75" customHeight="1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</row>
    <row r="355" ht="15.75" customHeight="1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</row>
    <row r="356" ht="15.75" customHeight="1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</row>
    <row r="357" ht="15.75" customHeight="1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</row>
    <row r="358" ht="15.75" customHeight="1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</row>
    <row r="359" ht="15.75" customHeight="1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</row>
    <row r="360" ht="15.75" customHeight="1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</row>
    <row r="361" ht="15.75" customHeight="1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</row>
    <row r="362" ht="15.75" customHeight="1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</row>
    <row r="363" ht="15.75" customHeight="1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</row>
    <row r="364" ht="15.75" customHeight="1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</row>
    <row r="365" ht="15.75" customHeight="1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</row>
    <row r="366" ht="15.75" customHeight="1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</row>
    <row r="367" ht="15.75" customHeight="1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</row>
    <row r="368" ht="15.75" customHeight="1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</row>
    <row r="369" ht="15.75" customHeight="1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</row>
    <row r="370" ht="15.75" customHeight="1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</row>
    <row r="371" ht="15.75" customHeight="1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</row>
    <row r="372" ht="15.75" customHeight="1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</row>
    <row r="373" ht="15.75" customHeight="1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</row>
    <row r="374" ht="15.75" customHeight="1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</row>
    <row r="375" ht="15.75" customHeight="1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</row>
    <row r="376" ht="15.75" customHeight="1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</row>
    <row r="377" ht="15.75" customHeight="1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</row>
    <row r="378" ht="15.75" customHeight="1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</row>
    <row r="379" ht="15.75" customHeight="1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</row>
    <row r="380" ht="15.75" customHeight="1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</row>
    <row r="381" ht="15.75" customHeight="1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</row>
    <row r="382" ht="15.75" customHeight="1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</row>
    <row r="383" ht="15.75" customHeight="1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</row>
    <row r="384" ht="15.75" customHeight="1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</row>
    <row r="385" ht="15.75" customHeight="1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</row>
    <row r="386" ht="15.75" customHeight="1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</row>
    <row r="387" ht="15.75" customHeight="1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</row>
    <row r="388" ht="15.75" customHeight="1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</row>
    <row r="389" ht="15.75" customHeight="1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</row>
    <row r="390" ht="15.75" customHeight="1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</row>
    <row r="391" ht="15.75" customHeight="1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</row>
    <row r="392" ht="15.75" customHeight="1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</row>
    <row r="393" ht="15.75" customHeight="1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</row>
    <row r="394" ht="15.75" customHeight="1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</row>
    <row r="395" ht="15.75" customHeight="1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</row>
    <row r="396" ht="15.75" customHeight="1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</row>
    <row r="397" ht="15.75" customHeight="1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</row>
    <row r="398" ht="15.75" customHeight="1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</row>
    <row r="399" ht="15.75" customHeight="1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</row>
    <row r="400" ht="15.75" customHeight="1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</row>
    <row r="401" ht="15.75" customHeight="1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</row>
    <row r="402" ht="15.75" customHeight="1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</row>
    <row r="403" ht="15.75" customHeight="1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</row>
    <row r="404" ht="15.75" customHeight="1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</row>
    <row r="405" ht="15.75" customHeight="1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</row>
    <row r="406" ht="15.75" customHeight="1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</row>
    <row r="407" ht="15.75" customHeight="1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</row>
    <row r="408" ht="15.75" customHeight="1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</row>
    <row r="409" ht="15.75" customHeight="1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</row>
    <row r="410" ht="15.75" customHeight="1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</row>
    <row r="411" ht="15.75" customHeight="1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</row>
    <row r="412" ht="15.75" customHeight="1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</row>
    <row r="413" ht="15.75" customHeight="1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</row>
    <row r="414" ht="15.75" customHeight="1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</row>
    <row r="415" ht="15.75" customHeight="1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</row>
    <row r="416" ht="15.75" customHeight="1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</row>
    <row r="417" ht="15.75" customHeight="1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</row>
    <row r="418" ht="15.75" customHeight="1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</row>
    <row r="419" ht="15.75" customHeight="1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</row>
    <row r="420" ht="15.75" customHeight="1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</row>
    <row r="421" ht="15.75" customHeight="1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</row>
    <row r="422" ht="15.75" customHeight="1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</row>
    <row r="423" ht="15.75" customHeight="1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</row>
    <row r="424" ht="15.75" customHeight="1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</row>
    <row r="425" ht="15.75" customHeight="1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</row>
    <row r="426" ht="15.75" customHeight="1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</row>
    <row r="427" ht="15.75" customHeight="1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</row>
    <row r="428" ht="15.75" customHeight="1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</row>
    <row r="429" ht="15.75" customHeight="1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</row>
    <row r="430" ht="15.75" customHeight="1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</row>
    <row r="431" ht="15.75" customHeight="1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</row>
    <row r="432" ht="15.75" customHeight="1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</row>
    <row r="433" ht="15.75" customHeight="1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</row>
    <row r="434" ht="15.75" customHeight="1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</row>
    <row r="435" ht="15.75" customHeight="1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</row>
    <row r="436" ht="15.75" customHeight="1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</row>
    <row r="437" ht="15.75" customHeight="1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</row>
    <row r="438" ht="15.75" customHeight="1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</row>
    <row r="439" ht="15.75" customHeight="1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</row>
    <row r="440" ht="15.75" customHeight="1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</row>
    <row r="441" ht="15.75" customHeight="1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</row>
    <row r="442" ht="15.75" customHeight="1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</row>
    <row r="443" ht="15.75" customHeight="1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</row>
    <row r="444" ht="15.75" customHeight="1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</row>
    <row r="445" ht="15.75" customHeight="1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</row>
    <row r="446" ht="15.75" customHeight="1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</row>
    <row r="447" ht="15.75" customHeight="1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</row>
    <row r="448" ht="15.75" customHeight="1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</row>
    <row r="449" ht="15.75" customHeight="1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</row>
    <row r="450" ht="15.75" customHeight="1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</row>
    <row r="451" ht="15.75" customHeight="1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</row>
    <row r="452" ht="15.75" customHeight="1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</row>
    <row r="453" ht="15.75" customHeight="1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</row>
    <row r="454" ht="15.75" customHeight="1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</row>
    <row r="455" ht="15.75" customHeight="1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</row>
    <row r="456" ht="15.75" customHeight="1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</row>
    <row r="457" ht="15.75" customHeight="1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</row>
    <row r="458" ht="15.75" customHeight="1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</row>
    <row r="459" ht="15.75" customHeight="1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</row>
    <row r="460" ht="15.75" customHeight="1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</row>
    <row r="461" ht="15.75" customHeight="1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</row>
    <row r="462" ht="15.75" customHeight="1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</row>
    <row r="463" ht="15.75" customHeight="1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</row>
    <row r="464" ht="15.75" customHeight="1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</row>
    <row r="465" ht="15.75" customHeight="1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</row>
    <row r="466" ht="15.75" customHeight="1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</row>
    <row r="467" ht="15.75" customHeight="1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</row>
    <row r="468" ht="15.75" customHeight="1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</row>
    <row r="469" ht="15.75" customHeight="1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</row>
    <row r="470" ht="15.75" customHeight="1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</row>
    <row r="471" ht="15.75" customHeight="1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</row>
    <row r="472" ht="15.75" customHeight="1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</row>
    <row r="473" ht="15.75" customHeight="1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</row>
    <row r="474" ht="15.75" customHeight="1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</row>
    <row r="475" ht="15.75" customHeight="1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</row>
    <row r="476" ht="15.75" customHeight="1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</row>
    <row r="477" ht="15.75" customHeight="1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</row>
    <row r="478" ht="15.75" customHeight="1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</row>
    <row r="479" ht="15.75" customHeight="1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</row>
    <row r="480" ht="15.75" customHeight="1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</row>
    <row r="481" ht="15.75" customHeight="1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</row>
    <row r="482" ht="15.75" customHeight="1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</row>
    <row r="483" ht="15.75" customHeight="1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</row>
    <row r="484" ht="15.75" customHeight="1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</row>
    <row r="485" ht="15.75" customHeight="1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</row>
    <row r="486" ht="15.75" customHeight="1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</row>
    <row r="487" ht="15.75" customHeight="1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</row>
    <row r="488" ht="15.75" customHeight="1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</row>
    <row r="489" ht="15.75" customHeight="1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</row>
    <row r="490" ht="15.75" customHeight="1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</row>
    <row r="491" ht="15.75" customHeight="1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</row>
    <row r="492" ht="15.75" customHeight="1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</row>
    <row r="493" ht="15.75" customHeight="1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</row>
    <row r="494" ht="15.75" customHeight="1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</row>
    <row r="495" ht="15.75" customHeight="1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</row>
    <row r="496" ht="15.75" customHeight="1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</row>
    <row r="497" ht="15.75" customHeight="1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</row>
    <row r="498" ht="15.75" customHeight="1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</row>
    <row r="499" ht="15.75" customHeight="1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</row>
    <row r="500" ht="15.75" customHeight="1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</row>
    <row r="501" ht="15.75" customHeight="1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</row>
    <row r="502" ht="15.75" customHeight="1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</row>
    <row r="503" ht="15.75" customHeight="1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</row>
    <row r="504" ht="15.75" customHeight="1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</row>
    <row r="505" ht="15.75" customHeight="1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</row>
    <row r="506" ht="15.75" customHeight="1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</row>
    <row r="507" ht="15.75" customHeight="1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</row>
    <row r="508" ht="15.75" customHeight="1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</row>
    <row r="509" ht="15.75" customHeight="1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</row>
    <row r="510" ht="15.75" customHeight="1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</row>
    <row r="511" ht="15.75" customHeight="1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</row>
    <row r="512" ht="15.75" customHeight="1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</row>
    <row r="513" ht="15.75" customHeight="1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</row>
    <row r="514" ht="15.75" customHeight="1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</row>
    <row r="515" ht="15.75" customHeight="1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</row>
    <row r="516" ht="15.75" customHeight="1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</row>
    <row r="517" ht="15.75" customHeight="1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</row>
    <row r="518" ht="15.75" customHeight="1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</row>
    <row r="519" ht="15.75" customHeight="1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</row>
    <row r="520" ht="15.75" customHeight="1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</row>
    <row r="521" ht="15.75" customHeight="1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</row>
    <row r="522" ht="15.75" customHeight="1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</row>
    <row r="523" ht="15.75" customHeight="1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</row>
    <row r="524" ht="15.75" customHeight="1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</row>
    <row r="525" ht="15.75" customHeight="1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</row>
    <row r="526" ht="15.75" customHeight="1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</row>
    <row r="527" ht="15.75" customHeight="1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</row>
    <row r="528" ht="15.75" customHeight="1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</row>
    <row r="529" ht="15.75" customHeight="1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</row>
    <row r="530" ht="15.75" customHeight="1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</row>
    <row r="531" ht="15.75" customHeight="1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</row>
    <row r="532" ht="15.75" customHeight="1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</row>
    <row r="533" ht="15.75" customHeight="1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</row>
    <row r="534" ht="15.75" customHeight="1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</row>
    <row r="535" ht="15.75" customHeight="1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</row>
    <row r="536" ht="15.75" customHeight="1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</row>
    <row r="537" ht="15.75" customHeight="1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</row>
    <row r="538" ht="15.75" customHeight="1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</row>
    <row r="539" ht="15.75" customHeight="1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</row>
    <row r="540" ht="15.75" customHeight="1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</row>
    <row r="541" ht="15.75" customHeight="1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</row>
    <row r="542" ht="15.75" customHeight="1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</row>
    <row r="543" ht="15.75" customHeight="1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</row>
    <row r="544" ht="15.75" customHeight="1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</row>
    <row r="545" ht="15.75" customHeight="1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</row>
    <row r="546" ht="15.75" customHeight="1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</row>
    <row r="547" ht="15.75" customHeight="1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</row>
    <row r="548" ht="15.75" customHeight="1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</row>
    <row r="549" ht="15.75" customHeight="1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</row>
    <row r="550" ht="15.75" customHeight="1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</row>
    <row r="551" ht="15.75" customHeight="1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</row>
    <row r="552" ht="15.75" customHeight="1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</row>
    <row r="553" ht="15.75" customHeight="1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</row>
    <row r="554" ht="15.75" customHeight="1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</row>
    <row r="555" ht="15.75" customHeight="1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</row>
    <row r="556" ht="15.75" customHeight="1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</row>
    <row r="557" ht="15.75" customHeight="1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</row>
    <row r="558" ht="15.75" customHeight="1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</row>
    <row r="559" ht="15.75" customHeight="1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</row>
    <row r="560" ht="15.75" customHeight="1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</row>
    <row r="561" ht="15.75" customHeight="1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</row>
    <row r="562" ht="15.75" customHeight="1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</row>
    <row r="563" ht="15.75" customHeight="1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</row>
    <row r="564" ht="15.75" customHeight="1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</row>
    <row r="565" ht="15.75" customHeight="1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</row>
    <row r="566" ht="15.75" customHeight="1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</row>
    <row r="567" ht="15.75" customHeight="1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</row>
    <row r="568" ht="15.75" customHeight="1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</row>
    <row r="569" ht="15.75" customHeight="1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</row>
    <row r="570" ht="15.75" customHeight="1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</row>
    <row r="571" ht="15.75" customHeight="1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</row>
    <row r="572" ht="15.75" customHeight="1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</row>
    <row r="573" ht="15.75" customHeight="1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</row>
    <row r="574" ht="15.75" customHeight="1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</row>
    <row r="575" ht="15.75" customHeight="1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</row>
    <row r="576" ht="15.75" customHeight="1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</row>
    <row r="577" ht="15.75" customHeight="1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</row>
    <row r="578" ht="15.75" customHeight="1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</row>
    <row r="579" ht="15.75" customHeight="1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</row>
    <row r="580" ht="15.75" customHeight="1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</row>
    <row r="581" ht="15.75" customHeight="1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</row>
    <row r="582" ht="15.75" customHeight="1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</row>
    <row r="583" ht="15.75" customHeight="1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</row>
    <row r="584" ht="15.75" customHeight="1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</row>
    <row r="585" ht="15.75" customHeight="1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</row>
    <row r="586" ht="15.75" customHeight="1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</row>
    <row r="587" ht="15.75" customHeight="1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</row>
    <row r="588" ht="15.75" customHeight="1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</row>
    <row r="589" ht="15.75" customHeight="1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</row>
    <row r="590" ht="15.75" customHeight="1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</row>
    <row r="591" ht="15.75" customHeight="1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</row>
    <row r="592" ht="15.75" customHeight="1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</row>
    <row r="593" ht="15.75" customHeight="1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</row>
    <row r="594" ht="15.75" customHeight="1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</row>
    <row r="595" ht="15.75" customHeight="1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</row>
    <row r="596" ht="15.75" customHeight="1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</row>
    <row r="597" ht="15.75" customHeight="1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</row>
    <row r="598" ht="15.75" customHeight="1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</row>
    <row r="599" ht="15.75" customHeight="1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</row>
    <row r="600" ht="15.75" customHeight="1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</row>
    <row r="601" ht="15.75" customHeight="1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</row>
    <row r="602" ht="15.75" customHeight="1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</row>
    <row r="603" ht="15.75" customHeight="1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</row>
    <row r="604" ht="15.75" customHeight="1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</row>
    <row r="605" ht="15.75" customHeight="1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</row>
    <row r="606" ht="15.75" customHeight="1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</row>
    <row r="607" ht="15.75" customHeight="1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</row>
    <row r="608" ht="15.75" customHeight="1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</row>
    <row r="609" ht="15.75" customHeight="1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</row>
    <row r="610" ht="15.75" customHeight="1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</row>
    <row r="611" ht="15.75" customHeight="1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</row>
    <row r="612" ht="15.75" customHeight="1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</row>
    <row r="613" ht="15.75" customHeight="1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</row>
    <row r="614" ht="15.75" customHeight="1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</row>
    <row r="615" ht="15.75" customHeight="1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</row>
    <row r="616" ht="15.75" customHeight="1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</row>
    <row r="617" ht="15.75" customHeight="1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</row>
    <row r="618" ht="15.75" customHeight="1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</row>
    <row r="619" ht="15.75" customHeight="1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</row>
    <row r="620" ht="15.75" customHeight="1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</row>
    <row r="621" ht="15.75" customHeight="1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</row>
    <row r="622" ht="15.75" customHeight="1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</row>
    <row r="623" ht="15.75" customHeight="1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</row>
    <row r="624" ht="15.75" customHeight="1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</row>
    <row r="625" ht="15.75" customHeight="1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</row>
    <row r="626" ht="15.75" customHeight="1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</row>
    <row r="627" ht="15.75" customHeight="1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</row>
    <row r="628" ht="15.75" customHeight="1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</row>
    <row r="629" ht="15.75" customHeight="1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</row>
    <row r="630" ht="15.75" customHeight="1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</row>
    <row r="631" ht="15.75" customHeight="1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</row>
    <row r="632" ht="15.75" customHeight="1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</row>
    <row r="633" ht="15.75" customHeight="1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</row>
    <row r="634" ht="15.75" customHeight="1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</row>
    <row r="635" ht="15.75" customHeight="1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</row>
    <row r="636" ht="15.75" customHeight="1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</row>
    <row r="637" ht="15.75" customHeight="1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</row>
    <row r="638" ht="15.75" customHeight="1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</row>
    <row r="639" ht="15.75" customHeight="1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</row>
    <row r="640" ht="15.75" customHeight="1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</row>
    <row r="641" ht="15.75" customHeight="1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</row>
    <row r="642" ht="15.75" customHeight="1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</row>
    <row r="643" ht="15.75" customHeight="1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</row>
    <row r="644" ht="15.75" customHeight="1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</row>
    <row r="645" ht="15.75" customHeight="1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</row>
    <row r="646" ht="15.75" customHeight="1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</row>
    <row r="647" ht="15.75" customHeight="1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</row>
    <row r="648" ht="15.75" customHeight="1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</row>
    <row r="649" ht="15.75" customHeight="1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</row>
    <row r="650" ht="15.75" customHeight="1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</row>
    <row r="651" ht="15.75" customHeight="1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</row>
    <row r="652" ht="15.75" customHeight="1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</row>
    <row r="653" ht="15.75" customHeight="1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</row>
    <row r="654" ht="15.75" customHeight="1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</row>
    <row r="655" ht="15.75" customHeight="1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</row>
    <row r="656" ht="15.75" customHeight="1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</row>
    <row r="657" ht="15.75" customHeight="1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</row>
    <row r="658" ht="15.75" customHeight="1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</row>
    <row r="659" ht="15.75" customHeight="1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</row>
    <row r="660" ht="15.75" customHeight="1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</row>
    <row r="661" ht="15.75" customHeight="1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</row>
    <row r="662" ht="15.75" customHeight="1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</row>
    <row r="663" ht="15.75" customHeight="1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</row>
    <row r="664" ht="15.75" customHeight="1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</row>
    <row r="665" ht="15.75" customHeight="1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</row>
    <row r="666" ht="15.75" customHeight="1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</row>
    <row r="667" ht="15.75" customHeight="1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</row>
    <row r="668" ht="15.75" customHeight="1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</row>
    <row r="669" ht="15.75" customHeight="1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</row>
    <row r="670" ht="15.75" customHeight="1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</row>
    <row r="671" ht="15.75" customHeight="1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</row>
    <row r="672" ht="15.75" customHeight="1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</row>
    <row r="673" ht="15.75" customHeight="1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</row>
    <row r="674" ht="15.75" customHeight="1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</row>
    <row r="675" ht="15.75" customHeight="1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</row>
    <row r="676" ht="15.75" customHeight="1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</row>
    <row r="677" ht="15.75" customHeight="1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</row>
    <row r="678" ht="15.75" customHeight="1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</row>
    <row r="679" ht="15.75" customHeight="1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</row>
    <row r="680" ht="15.75" customHeight="1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</row>
    <row r="681" ht="15.75" customHeight="1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</row>
    <row r="682" ht="15.75" customHeight="1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</row>
    <row r="683" ht="15.75" customHeight="1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</row>
    <row r="684" ht="15.75" customHeight="1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</row>
    <row r="685" ht="15.75" customHeight="1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</row>
    <row r="686" ht="15.75" customHeight="1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</row>
    <row r="687" ht="15.75" customHeight="1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</row>
    <row r="688" ht="15.75" customHeight="1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</row>
    <row r="689" ht="15.75" customHeight="1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</row>
    <row r="690" ht="15.75" customHeight="1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</row>
    <row r="691" ht="15.75" customHeight="1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</row>
    <row r="692" ht="15.75" customHeight="1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</row>
    <row r="693" ht="15.75" customHeight="1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</row>
    <row r="694" ht="15.75" customHeight="1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</row>
    <row r="695" ht="15.75" customHeight="1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</row>
    <row r="696" ht="15.75" customHeight="1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</row>
    <row r="697" ht="15.75" customHeight="1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</row>
    <row r="698" ht="15.75" customHeight="1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</row>
    <row r="699" ht="15.75" customHeight="1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</row>
    <row r="700" ht="15.75" customHeight="1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</row>
    <row r="701" ht="15.75" customHeight="1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</row>
    <row r="702" ht="15.75" customHeight="1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</row>
    <row r="703" ht="15.75" customHeight="1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</row>
    <row r="704" ht="15.75" customHeight="1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</row>
    <row r="705" ht="15.75" customHeight="1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</row>
    <row r="706" ht="15.75" customHeight="1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</row>
    <row r="707" ht="15.75" customHeight="1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</row>
    <row r="708" ht="15.75" customHeight="1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</row>
    <row r="709" ht="15.75" customHeight="1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</row>
    <row r="710" ht="15.75" customHeight="1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</row>
    <row r="711" ht="15.75" customHeight="1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</row>
    <row r="712" ht="15.75" customHeight="1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</row>
    <row r="713" ht="15.75" customHeight="1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</row>
    <row r="714" ht="15.75" customHeight="1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</row>
    <row r="715" ht="15.75" customHeight="1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</row>
    <row r="716" ht="15.75" customHeight="1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</row>
    <row r="717" ht="15.75" customHeight="1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</row>
    <row r="718" ht="15.75" customHeight="1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</row>
    <row r="719" ht="15.75" customHeight="1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</row>
    <row r="720" ht="15.75" customHeight="1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</row>
    <row r="721" ht="15.75" customHeight="1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</row>
    <row r="722" ht="15.75" customHeight="1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</row>
    <row r="723" ht="15.75" customHeight="1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</row>
    <row r="724" ht="15.75" customHeight="1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</row>
    <row r="725" ht="15.75" customHeight="1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</row>
    <row r="726" ht="15.75" customHeight="1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</row>
    <row r="727" ht="15.75" customHeight="1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</row>
    <row r="728" ht="15.75" customHeight="1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</row>
    <row r="729" ht="15.75" customHeight="1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</row>
    <row r="730" ht="15.75" customHeight="1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</row>
    <row r="731" ht="15.75" customHeight="1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</row>
    <row r="732" ht="15.75" customHeight="1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</row>
    <row r="733" ht="15.75" customHeight="1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</row>
    <row r="734" ht="15.75" customHeight="1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</row>
    <row r="735" ht="15.75" customHeight="1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</row>
    <row r="736" ht="15.75" customHeight="1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</row>
    <row r="737" ht="15.75" customHeight="1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</row>
    <row r="738" ht="15.75" customHeight="1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</row>
    <row r="739" ht="15.75" customHeight="1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</row>
    <row r="740" ht="15.75" customHeight="1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</row>
    <row r="741" ht="15.75" customHeight="1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</row>
    <row r="742" ht="15.75" customHeight="1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</row>
    <row r="743" ht="15.75" customHeight="1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</row>
    <row r="744" ht="15.75" customHeight="1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</row>
    <row r="745" ht="15.75" customHeight="1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</row>
    <row r="746" ht="15.75" customHeight="1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</row>
    <row r="747" ht="15.75" customHeight="1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</row>
    <row r="748" ht="15.75" customHeight="1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</row>
    <row r="749" ht="15.75" customHeight="1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</row>
    <row r="750" ht="15.75" customHeight="1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</row>
    <row r="751" ht="15.75" customHeight="1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</row>
    <row r="752" ht="15.75" customHeight="1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</row>
    <row r="753" ht="15.75" customHeight="1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</row>
    <row r="754" ht="15.75" customHeight="1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</row>
    <row r="755" ht="15.75" customHeight="1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</row>
    <row r="756" ht="15.75" customHeight="1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</row>
    <row r="757" ht="15.75" customHeight="1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</row>
    <row r="758" ht="15.75" customHeight="1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</row>
    <row r="759" ht="15.75" customHeight="1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</row>
    <row r="760" ht="15.75" customHeight="1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</row>
    <row r="761" ht="15.75" customHeight="1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</row>
    <row r="762" ht="15.75" customHeight="1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</row>
    <row r="763" ht="15.75" customHeight="1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</row>
    <row r="764" ht="15.75" customHeight="1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</row>
    <row r="765" ht="15.75" customHeight="1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</row>
    <row r="766" ht="15.75" customHeight="1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</row>
    <row r="767" ht="15.75" customHeight="1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</row>
    <row r="768" ht="15.75" customHeight="1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</row>
    <row r="769" ht="15.75" customHeight="1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</row>
    <row r="770" ht="15.75" customHeight="1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</row>
    <row r="771" ht="15.75" customHeight="1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</row>
    <row r="772" ht="15.75" customHeight="1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</row>
    <row r="773" ht="15.75" customHeight="1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</row>
    <row r="774" ht="15.75" customHeight="1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</row>
    <row r="775" ht="15.75" customHeight="1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</row>
    <row r="776" ht="15.75" customHeight="1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</row>
    <row r="777" ht="15.75" customHeight="1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</row>
    <row r="778" ht="15.75" customHeight="1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</row>
    <row r="779" ht="15.75" customHeight="1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</row>
    <row r="780" ht="15.75" customHeight="1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</row>
    <row r="781" ht="15.75" customHeight="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</row>
    <row r="782" ht="15.75" customHeight="1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</row>
    <row r="783" ht="15.75" customHeight="1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</row>
    <row r="784" ht="15.75" customHeight="1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</row>
    <row r="785" ht="15.75" customHeight="1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</row>
    <row r="786" ht="15.75" customHeight="1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</row>
    <row r="787" ht="15.75" customHeight="1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</row>
    <row r="788" ht="15.75" customHeight="1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</row>
    <row r="789" ht="15.75" customHeight="1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</row>
    <row r="790" ht="15.75" customHeight="1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</row>
    <row r="791" ht="15.75" customHeight="1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</row>
    <row r="792" ht="15.75" customHeight="1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</row>
    <row r="793" ht="15.75" customHeight="1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</row>
    <row r="794" ht="15.75" customHeight="1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</row>
    <row r="795" ht="15.75" customHeight="1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</row>
    <row r="796" ht="15.75" customHeight="1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</row>
    <row r="797" ht="15.75" customHeight="1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</row>
    <row r="798" ht="15.75" customHeight="1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</row>
    <row r="799" ht="15.75" customHeight="1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</row>
    <row r="800" ht="15.75" customHeight="1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</row>
    <row r="801" ht="15.75" customHeight="1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</row>
    <row r="802" ht="15.75" customHeight="1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</row>
    <row r="803" ht="15.75" customHeight="1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</row>
    <row r="804" ht="15.75" customHeight="1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</row>
    <row r="805" ht="15.75" customHeight="1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</row>
    <row r="806" ht="15.75" customHeight="1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</row>
    <row r="807" ht="15.75" customHeight="1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</row>
    <row r="808" ht="15.75" customHeight="1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</row>
    <row r="809" ht="15.75" customHeight="1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</row>
    <row r="810" ht="15.75" customHeight="1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</row>
    <row r="811" ht="15.75" customHeight="1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</row>
    <row r="812" ht="15.75" customHeight="1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</row>
    <row r="813" ht="15.75" customHeight="1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</row>
    <row r="814" ht="15.75" customHeight="1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</row>
    <row r="815" ht="15.75" customHeight="1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</row>
    <row r="816" ht="15.75" customHeight="1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</row>
    <row r="817" ht="15.75" customHeight="1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</row>
    <row r="818" ht="15.75" customHeight="1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</row>
    <row r="819" ht="15.75" customHeight="1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</row>
    <row r="820" ht="15.75" customHeight="1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</row>
    <row r="821" ht="15.75" customHeight="1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</row>
    <row r="822" ht="15.75" customHeight="1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</row>
    <row r="823" ht="15.75" customHeight="1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</row>
    <row r="824" ht="15.75" customHeight="1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</row>
    <row r="825" ht="15.75" customHeight="1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</row>
    <row r="826" ht="15.75" customHeight="1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</row>
    <row r="827" ht="15.75" customHeight="1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</row>
    <row r="828" ht="15.75" customHeight="1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</row>
    <row r="829" ht="15.75" customHeight="1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</row>
    <row r="830" ht="15.75" customHeight="1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</row>
    <row r="831" ht="15.75" customHeight="1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</row>
    <row r="832" ht="15.75" customHeight="1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</row>
    <row r="833" ht="15.75" customHeight="1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</row>
    <row r="834" ht="15.75" customHeight="1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</row>
    <row r="835" ht="15.75" customHeight="1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</row>
    <row r="836" ht="15.75" customHeight="1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</row>
    <row r="837" ht="15.75" customHeight="1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</row>
    <row r="838" ht="15.75" customHeight="1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</row>
    <row r="839" ht="15.75" customHeight="1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</row>
    <row r="840" ht="15.75" customHeight="1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</row>
    <row r="841" ht="15.75" customHeight="1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</row>
    <row r="842" ht="15.75" customHeight="1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</row>
    <row r="843" ht="15.75" customHeight="1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</row>
    <row r="844" ht="15.75" customHeight="1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</row>
    <row r="845" ht="15.75" customHeight="1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</row>
    <row r="846" ht="15.75" customHeight="1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</row>
    <row r="847" ht="15.75" customHeight="1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</row>
    <row r="848" ht="15.75" customHeight="1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</row>
    <row r="849" ht="15.75" customHeight="1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</row>
    <row r="850" ht="15.75" customHeight="1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</row>
    <row r="851" ht="15.75" customHeight="1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</row>
    <row r="852" ht="15.75" customHeight="1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</row>
    <row r="853" ht="15.75" customHeight="1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</row>
    <row r="854" ht="15.75" customHeight="1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</row>
    <row r="855" ht="15.75" customHeight="1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</row>
    <row r="856" ht="15.75" customHeight="1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</row>
    <row r="857" ht="15.75" customHeight="1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</row>
    <row r="858" ht="15.75" customHeight="1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</row>
    <row r="859" ht="15.75" customHeight="1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</row>
    <row r="860" ht="15.75" customHeight="1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</row>
    <row r="861" ht="15.75" customHeight="1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</row>
    <row r="862" ht="15.75" customHeight="1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</row>
    <row r="863" ht="15.75" customHeight="1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</row>
    <row r="864" ht="15.75" customHeight="1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</row>
    <row r="865" ht="15.75" customHeight="1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</row>
    <row r="866" ht="15.75" customHeight="1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</row>
    <row r="867" ht="15.75" customHeight="1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</row>
    <row r="868" ht="15.75" customHeight="1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</row>
    <row r="869" ht="15.75" customHeight="1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</row>
    <row r="870" ht="15.75" customHeight="1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</row>
    <row r="871" ht="15.75" customHeight="1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</row>
    <row r="872" ht="15.75" customHeight="1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</row>
    <row r="873" ht="15.75" customHeight="1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</row>
    <row r="874" ht="15.75" customHeight="1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</row>
    <row r="875" ht="15.75" customHeight="1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</row>
    <row r="876" ht="15.75" customHeight="1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</row>
    <row r="877" ht="15.75" customHeight="1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</row>
    <row r="878" ht="15.75" customHeight="1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</row>
    <row r="879" ht="15.75" customHeight="1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</row>
    <row r="880" ht="15.75" customHeight="1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</row>
    <row r="881" ht="15.75" customHeight="1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</row>
    <row r="882" ht="15.75" customHeight="1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</row>
    <row r="883" ht="15.75" customHeight="1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</row>
    <row r="884" ht="15.75" customHeight="1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</row>
    <row r="885" ht="15.75" customHeight="1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</row>
    <row r="886" ht="15.75" customHeight="1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</row>
    <row r="887" ht="15.75" customHeight="1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</row>
    <row r="888" ht="15.75" customHeight="1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</row>
    <row r="889" ht="15.75" customHeight="1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</row>
    <row r="890" ht="15.75" customHeight="1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</row>
    <row r="891" ht="15.75" customHeight="1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</row>
    <row r="892" ht="15.75" customHeight="1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</row>
    <row r="893" ht="15.75" customHeight="1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</row>
    <row r="894" ht="15.75" customHeight="1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</row>
    <row r="895" ht="15.75" customHeight="1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</row>
    <row r="896" ht="15.75" customHeight="1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</row>
    <row r="897" ht="15.75" customHeight="1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</row>
    <row r="898" ht="15.75" customHeight="1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</row>
    <row r="899" ht="15.75" customHeight="1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</row>
    <row r="900" ht="15.75" customHeight="1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</row>
    <row r="901" ht="15.75" customHeight="1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</row>
    <row r="902" ht="15.75" customHeight="1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</row>
    <row r="903" ht="15.75" customHeight="1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</row>
    <row r="904" ht="15.75" customHeight="1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</row>
    <row r="905" ht="15.75" customHeight="1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</row>
    <row r="906" ht="15.75" customHeight="1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</row>
    <row r="907" ht="15.75" customHeight="1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</row>
    <row r="908" ht="15.75" customHeight="1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</row>
    <row r="909" ht="15.75" customHeight="1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</row>
    <row r="910" ht="15.75" customHeight="1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</row>
    <row r="911" ht="15.75" customHeight="1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</row>
    <row r="912" ht="15.75" customHeight="1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</row>
    <row r="913" ht="15.75" customHeight="1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</row>
    <row r="914" ht="15.75" customHeight="1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</row>
    <row r="915" ht="15.75" customHeight="1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</row>
    <row r="916" ht="15.75" customHeight="1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</row>
    <row r="917" ht="15.75" customHeight="1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</row>
    <row r="918" ht="15.75" customHeight="1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</row>
    <row r="919" ht="15.75" customHeight="1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</row>
    <row r="920" ht="15.75" customHeight="1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</row>
    <row r="921" ht="15.75" customHeight="1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</row>
    <row r="922" ht="15.75" customHeight="1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</row>
    <row r="923" ht="15.75" customHeight="1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</row>
    <row r="924" ht="15.75" customHeight="1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</row>
    <row r="925" ht="15.75" customHeight="1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</row>
    <row r="926" ht="15.75" customHeight="1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</row>
    <row r="927" ht="15.75" customHeight="1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</row>
    <row r="928" ht="15.75" customHeight="1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</row>
    <row r="929" ht="15.75" customHeight="1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</row>
    <row r="930" ht="15.75" customHeight="1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</row>
    <row r="931" ht="15.75" customHeight="1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</row>
    <row r="932" ht="15.75" customHeight="1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</row>
    <row r="933" ht="15.75" customHeight="1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</row>
    <row r="934" ht="15.75" customHeight="1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</row>
    <row r="935" ht="15.75" customHeight="1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</row>
    <row r="936" ht="15.75" customHeight="1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</row>
    <row r="937" ht="15.75" customHeight="1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</row>
    <row r="938" ht="15.75" customHeight="1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</row>
    <row r="939" ht="15.75" customHeight="1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</row>
    <row r="940" ht="15.75" customHeight="1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</row>
    <row r="941" ht="15.75" customHeight="1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</row>
    <row r="942" ht="15.75" customHeight="1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</row>
    <row r="943" ht="15.75" customHeight="1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</row>
    <row r="944" ht="15.75" customHeight="1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</row>
    <row r="945" ht="15.75" customHeight="1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</row>
    <row r="946" ht="15.75" customHeight="1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</row>
    <row r="947" ht="15.75" customHeight="1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</row>
    <row r="948" ht="15.75" customHeight="1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</row>
    <row r="949" ht="15.75" customHeight="1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</row>
    <row r="950" ht="15.75" customHeight="1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</row>
    <row r="951" ht="15.75" customHeight="1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</row>
    <row r="952" ht="15.75" customHeight="1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</row>
    <row r="953" ht="15.75" customHeight="1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</row>
    <row r="954" ht="15.75" customHeight="1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</row>
    <row r="955" ht="15.75" customHeight="1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</row>
    <row r="956" ht="15.75" customHeight="1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</row>
    <row r="957" ht="15.75" customHeight="1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</row>
    <row r="958" ht="15.75" customHeight="1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</row>
    <row r="959" ht="15.75" customHeight="1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</row>
    <row r="960" ht="15.75" customHeight="1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</row>
    <row r="961" ht="15.75" customHeight="1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</row>
    <row r="962" ht="15.75" customHeight="1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</row>
    <row r="963" ht="15.75" customHeight="1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</row>
    <row r="964" ht="15.75" customHeight="1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</row>
    <row r="965" ht="15.75" customHeight="1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</row>
    <row r="966" ht="15.75" customHeight="1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</row>
    <row r="967" ht="15.75" customHeight="1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</row>
    <row r="968" ht="15.75" customHeight="1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</row>
    <row r="969" ht="15.75" customHeight="1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</row>
    <row r="970" ht="15.75" customHeight="1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</row>
    <row r="971" ht="15.75" customHeight="1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</row>
    <row r="972" ht="15.75" customHeight="1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</row>
    <row r="973" ht="15.75" customHeight="1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</row>
    <row r="974" ht="15.75" customHeight="1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</row>
    <row r="975" ht="15.75" customHeight="1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</row>
    <row r="976" ht="15.75" customHeight="1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</row>
    <row r="977" ht="15.75" customHeight="1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</row>
    <row r="978" ht="15.75" customHeight="1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</row>
    <row r="979" ht="15.75" customHeight="1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</row>
    <row r="980" ht="15.75" customHeight="1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</row>
    <row r="981" ht="15.75" customHeight="1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</row>
    <row r="982" ht="15.75" customHeight="1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</row>
    <row r="983" ht="15.75" customHeight="1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</row>
    <row r="984" ht="15.75" customHeight="1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</row>
    <row r="985" ht="15.75" customHeight="1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</row>
    <row r="986" ht="15.75" customHeight="1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</row>
    <row r="987" ht="15.75" customHeight="1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</row>
    <row r="988" ht="15.75" customHeight="1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</row>
    <row r="989" ht="15.75" customHeight="1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</row>
    <row r="990" ht="15.75" customHeight="1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</row>
    <row r="991" ht="15.75" customHeight="1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</row>
    <row r="992" ht="15.75" customHeight="1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</row>
    <row r="993" ht="15.75" customHeight="1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</row>
    <row r="994" ht="15.75" customHeight="1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</row>
    <row r="995" ht="15.75" customHeight="1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</row>
    <row r="996" ht="15.75" customHeight="1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</row>
    <row r="997" ht="15.75" customHeight="1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</row>
    <row r="998" ht="15.75" customHeight="1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</row>
    <row r="999" ht="15.75" customHeight="1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</row>
    <row r="1000" ht="15.75" customHeight="1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</row>
  </sheetData>
  <mergeCells count="55">
    <mergeCell ref="B58:H58"/>
    <mergeCell ref="B63:H63"/>
    <mergeCell ref="A66:A70"/>
    <mergeCell ref="B69:H69"/>
    <mergeCell ref="B70:H70"/>
    <mergeCell ref="A72:A76"/>
    <mergeCell ref="B75:H75"/>
    <mergeCell ref="B76:H76"/>
    <mergeCell ref="B39:H39"/>
    <mergeCell ref="B40:H40"/>
    <mergeCell ref="B45:H45"/>
    <mergeCell ref="B46:H46"/>
    <mergeCell ref="B51:H51"/>
    <mergeCell ref="B52:H52"/>
    <mergeCell ref="B57:H57"/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20:H20"/>
    <mergeCell ref="B21:H21"/>
    <mergeCell ref="A7:A8"/>
    <mergeCell ref="B7:I8"/>
    <mergeCell ref="A9:A21"/>
    <mergeCell ref="B9:B10"/>
    <mergeCell ref="C9:C10"/>
    <mergeCell ref="D9:D10"/>
    <mergeCell ref="E9:E10"/>
    <mergeCell ref="A30:A34"/>
    <mergeCell ref="A36:A40"/>
    <mergeCell ref="A42:A46"/>
    <mergeCell ref="A48:A52"/>
    <mergeCell ref="A54:A58"/>
    <mergeCell ref="A60:A64"/>
    <mergeCell ref="B64:H64"/>
    <mergeCell ref="A22:A23"/>
    <mergeCell ref="B22:I23"/>
    <mergeCell ref="A24:A28"/>
    <mergeCell ref="B27:H27"/>
    <mergeCell ref="B28:H28"/>
    <mergeCell ref="B33:H33"/>
    <mergeCell ref="B34:H34"/>
  </mergeCells>
  <conditionalFormatting sqref="I20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7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3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9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7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3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9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5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5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