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huIcEasRz8NOJITAcVUQHLpdxoMw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<sst xmlns="http://schemas.openxmlformats.org/spreadsheetml/2006/main" count="87" uniqueCount="22">
  <si>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</si>
  <si>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</si>
  <si>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</si>
  <si>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</si>
  <si>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فاتن سهل جمل الحربي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</si>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</sst>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1.100737111E9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2.0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6">
        <v>1.0</v>
      </c>
      <c r="E11" s="36">
        <v>1.0</v>
      </c>
      <c r="F11" s="36">
        <v>0.0</v>
      </c>
      <c r="G11" s="36">
        <v>0.0</v>
      </c>
      <c r="H11" s="36">
        <v>1.0</v>
      </c>
      <c r="I11" s="37">
        <f t="shared" ref="I11:I13" si="2">IF(AND(COUNT(C11)&gt;0, COUNT(D11)&gt;0, COUNT(E11)&gt;0, COUNT(F11)&gt;0, COUNT(G11)&gt;0, COUNT(H11)&gt;0), 10 - SUM(J11:O11), "")</f>
        <v>8.875</v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>
        <f t="shared" ref="L11:M11" si="1">E11</f>
        <v>1</v>
      </c>
      <c r="M11" s="39">
        <f t="shared" si="1"/>
        <v>0</v>
      </c>
      <c r="N11" s="39">
        <f t="shared" ref="N11:N13" si="6">G11*1.5</f>
        <v>0</v>
      </c>
      <c r="O11" s="39">
        <f t="shared" ref="O11:O13" si="7">H11*0.125</f>
        <v>0.125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6">
        <v>2.0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9.75</v>
      </c>
      <c r="J12" s="38">
        <f t="shared" si="3"/>
        <v>0</v>
      </c>
      <c r="K12" s="39">
        <f t="shared" si="4"/>
        <v>0.25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6">
        <v>1.0</v>
      </c>
      <c r="E13" s="36">
        <v>0.0</v>
      </c>
      <c r="F13" s="36">
        <v>0.0</v>
      </c>
      <c r="G13" s="36">
        <v>0.0</v>
      </c>
      <c r="H13" s="36">
        <v>0.0</v>
      </c>
      <c r="I13" s="37">
        <f t="shared" si="2"/>
        <v>10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>
        <f>IF(AND(I11 = "", I12 = "", I13 = ""), "", (SUM(I11:I13) / (COUNT(I11:I13) * 10)) * 100)</f>
        <v>95.41666667</v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/>
      <c r="D18" s="52"/>
      <c r="E18" s="52"/>
      <c r="F18" s="52"/>
      <c r="G18" s="52"/>
      <c r="H18" s="52"/>
      <c r="I18" s="37"/>
      <c r="J18" s="38">
        <f>IF(C18&gt;2, (C18-2) * 0.25, 0)</f>
        <v>0</v>
      </c>
      <c r="K18" s="39">
        <f>IF(D18&gt;1, (D18-1) * 0.25, 0)</f>
        <v>0</v>
      </c>
      <c r="L18" s="39" t="str">
        <f t="shared" ref="L18:M18" si="9">E18</f>
        <v/>
      </c>
      <c r="M18" s="39" t="str">
        <f t="shared" si="9"/>
        <v/>
      </c>
      <c r="N18" s="39">
        <f>G18*1.5</f>
        <v>0</v>
      </c>
      <c r="O18" s="39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52"/>
      <c r="D22" s="52"/>
      <c r="E22" s="52"/>
      <c r="F22" s="52"/>
      <c r="G22" s="52"/>
      <c r="H22" s="52"/>
      <c r="I22" s="37" t="str">
        <f>IF(AND(COUNT(C22)&gt;0, COUNT(D22)&gt;0, COUNT(E22)&gt;0, COUNT(F22)&gt;0, COUNT(G22)&gt;0, COUNT(H22)&gt;0), 10 - SUM(J22:O22), "")</f>
        <v/>
      </c>
      <c r="J22" s="38">
        <f>IF(C22&gt;2, (C22-2) * 0.25, 0)</f>
        <v>0</v>
      </c>
      <c r="K22" s="39">
        <f>IF(D22&gt;1, (D22-1) * 0.25, 0)</f>
        <v>0</v>
      </c>
      <c r="L22" s="39" t="str">
        <f t="shared" ref="L22:M22" si="10">E22</f>
        <v/>
      </c>
      <c r="M22" s="39" t="str">
        <f t="shared" si="10"/>
        <v/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 t="str">
        <f>IF(AND(I22 = ""), "", (SUM(I22) / (COUNT(I22) * 10)) * 100)</f>
        <v/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/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52"/>
      <c r="D26" s="52"/>
      <c r="E26" s="52"/>
      <c r="F26" s="52"/>
      <c r="G26" s="52"/>
      <c r="H26" s="52"/>
      <c r="I26" s="37" t="str">
        <f>IF(AND(COUNT(C26)&gt;0, COUNT(D26)&gt;0, COUNT(E26)&gt;0, COUNT(F26)&gt;0, COUNT(G26)&gt;0, COUNT(H26)&gt;0), 10 - SUM(J26:O26), "")</f>
        <v/>
      </c>
      <c r="J26" s="38">
        <f>IF(C26&gt;2, (C26-2) * 0.25, 0)</f>
        <v>0</v>
      </c>
      <c r="K26" s="39">
        <f>IF(D26&gt;1, (D26-1) * 0.25, 0)</f>
        <v>0</v>
      </c>
      <c r="L26" s="39" t="str">
        <f t="shared" ref="L26:M26" si="11">E26</f>
        <v/>
      </c>
      <c r="M26" s="39" t="str">
        <f t="shared" si="11"/>
        <v/>
      </c>
      <c r="N26" s="39">
        <f>G26*1.5</f>
        <v>0</v>
      </c>
      <c r="O26" s="39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 t="str">
        <f>IF(AND(I26 = ""), "", (SUM(I26) / (COUNT(I26) * 10)) * 100)</f>
        <v/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/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52"/>
      <c r="D30" s="52"/>
      <c r="E30" s="52"/>
      <c r="F30" s="52"/>
      <c r="G30" s="52"/>
      <c r="H30" s="52"/>
      <c r="I30" s="37" t="str">
        <f>IF(AND(COUNT(C30)&gt;0, COUNT(D30)&gt;0, COUNT(E30)&gt;0, COUNT(F30)&gt;0, COUNT(G30)&gt;0, COUNT(H30)&gt;0), 10 - SUM(J30:O30), "")</f>
        <v/>
      </c>
      <c r="J30" s="38">
        <f>IF(C30&gt;2, (C30-2) * 0.25, 0)</f>
        <v>0</v>
      </c>
      <c r="K30" s="39">
        <f>IF(D30&gt;1, (D30-1) * 0.25, 0)</f>
        <v>0</v>
      </c>
      <c r="L30" s="39" t="str">
        <f t="shared" ref="L30:M30" si="12">E30</f>
        <v/>
      </c>
      <c r="M30" s="39" t="str">
        <f t="shared" si="12"/>
        <v/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 t="str">
        <f>IF(AND(I30 = ""), "", (SUM(I30) / (COUNT(I30) * 10)) * 100)</f>
        <v/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/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52"/>
      <c r="D34" s="52"/>
      <c r="E34" s="52"/>
      <c r="F34" s="52"/>
      <c r="G34" s="52"/>
      <c r="H34" s="52"/>
      <c r="I34" s="37" t="str">
        <f>IF(AND(COUNT(C34)&gt;0, COUNT(D34)&gt;0, COUNT(E34)&gt;0, COUNT(F34)&gt;0, COUNT(G34)&gt;0, COUNT(H34)&gt;0), 10 - SUM(J34:O34), "")</f>
        <v/>
      </c>
      <c r="J34" s="38">
        <f>IF(C34&gt;2, (C34-2) * 0.25, 0)</f>
        <v>0</v>
      </c>
      <c r="K34" s="39">
        <f>IF(D34&gt;1, (D34-1) * 0.25, 0)</f>
        <v>0</v>
      </c>
      <c r="L34" s="39" t="str">
        <f t="shared" ref="L34:M34" si="13">E34</f>
        <v/>
      </c>
      <c r="M34" s="39" t="str">
        <f t="shared" si="13"/>
        <v/>
      </c>
      <c r="N34" s="39">
        <f>G34*1.5</f>
        <v>0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 t="str">
        <f>IF(AND(I34 = ""), "", (SUM(I34) / (COUNT(I34) * 10)) * 100)</f>
        <v/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/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52"/>
      <c r="D38" s="52"/>
      <c r="E38" s="52"/>
      <c r="F38" s="52"/>
      <c r="G38" s="52"/>
      <c r="H38" s="52"/>
      <c r="I38" s="37" t="str">
        <f>IF(AND(COUNT(C38)&gt;0, COUNT(D38)&gt;0, COUNT(E38)&gt;0, COUNT(F38)&gt;0, COUNT(G38)&gt;0, COUNT(H38)&gt;0), 10 - SUM(J38:O38), "")</f>
        <v/>
      </c>
      <c r="J38" s="38">
        <f>IF(C38&gt;2, (C38-2) * 0.25, 0)</f>
        <v>0</v>
      </c>
      <c r="K38" s="39">
        <f>IF(D38&gt;1, (D38-1) * 0.25, 0)</f>
        <v>0</v>
      </c>
      <c r="L38" s="39" t="str">
        <f t="shared" ref="L38:M38" si="14">E38</f>
        <v/>
      </c>
      <c r="M38" s="39" t="str">
        <f t="shared" si="14"/>
        <v/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 t="str">
        <f>IF(AND(I38 = ""), "", (SUM(I38) / (COUNT(I38) * 10)) * 100)</f>
        <v/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52"/>
      <c r="D42" s="52"/>
      <c r="E42" s="52"/>
      <c r="F42" s="52"/>
      <c r="G42" s="52"/>
      <c r="H42" s="52"/>
      <c r="I42" s="37" t="str">
        <f>IF(AND(COUNT(C42)&gt;0, COUNT(D42)&gt;0, COUNT(E42)&gt;0, COUNT(F42)&gt;0, COUNT(G42)&gt;0, COUNT(H42)&gt;0), 10 - SUM(J42:O42), "")</f>
        <v/>
      </c>
      <c r="J42" s="38">
        <f>IF(C42&gt;2, (C42-2) * 0.25, 0)</f>
        <v>0</v>
      </c>
      <c r="K42" s="39">
        <f>IF(D42&gt;1, (D42-1) * 0.25, 0)</f>
        <v>0</v>
      </c>
      <c r="L42" s="39" t="str">
        <f t="shared" ref="L42:M42" si="15">E42</f>
        <v/>
      </c>
      <c r="M42" s="39" t="str">
        <f t="shared" si="15"/>
        <v/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 t="str">
        <f>IF(AND(I42 = ""), "", (SUM(I42) / (COUNT(I42) * 10)) * 100)</f>
        <v/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/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52"/>
      <c r="D46" s="52"/>
      <c r="E46" s="52"/>
      <c r="F46" s="52"/>
      <c r="G46" s="52"/>
      <c r="H46" s="52"/>
      <c r="I46" s="37" t="str">
        <f>IF(AND(COUNT(C46)&gt;0, COUNT(D46)&gt;0, COUNT(E46)&gt;0, COUNT(F46)&gt;0, COUNT(G46)&gt;0, COUNT(H46)&gt;0), 10 - SUM(J46:O46), "")</f>
        <v/>
      </c>
      <c r="J46" s="38">
        <f>IF(C46&gt;2, (C46-2) * 0.25, 0)</f>
        <v>0</v>
      </c>
      <c r="K46" s="39">
        <f>IF(D46&gt;1, (D46-1) * 0.25, 0)</f>
        <v>0</v>
      </c>
      <c r="L46" s="39" t="str">
        <f t="shared" ref="L46:M46" si="16">E46</f>
        <v/>
      </c>
      <c r="M46" s="39" t="str">
        <f t="shared" si="16"/>
        <v/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 t="str">
        <f>IF(AND(I46 = ""), "", (SUM(I46) / (COUNT(I46) * 10)) * 100)</f>
        <v/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/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0">
        <v>9.0</v>
      </c>
      <c r="B50" s="10">
        <v>1.0</v>
      </c>
      <c r="C50" s="52"/>
      <c r="D50" s="52"/>
      <c r="E50" s="52"/>
      <c r="F50" s="52"/>
      <c r="G50" s="52"/>
      <c r="H50" s="52"/>
      <c r="I50" s="37" t="str">
        <f>IF(AND(COUNT(C50)&gt;0, COUNT(D50)&gt;0, COUNT(E50)&gt;0, COUNT(F50)&gt;0, COUNT(G50)&gt;0, COUNT(H50)&gt;0), 10 - SUM(J50:O50), "")</f>
        <v/>
      </c>
      <c r="J50" s="38">
        <f>IF(C50&gt;2, (C50-2) * 0.25, 0)</f>
        <v>0</v>
      </c>
      <c r="K50" s="39">
        <f>IF(D50&gt;1, (D50-1) * 0.25, 0)</f>
        <v>0</v>
      </c>
      <c r="L50" s="39" t="str">
        <f t="shared" ref="L50:M50" si="17">E50</f>
        <v/>
      </c>
      <c r="M50" s="39" t="str">
        <f t="shared" si="17"/>
        <v/>
      </c>
      <c r="N50" s="39">
        <f>G50*1.5</f>
        <v>0</v>
      </c>
      <c r="O50" s="39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1"/>
      <c r="B51" s="54" t="s">
        <v>20</v>
      </c>
      <c r="C51" s="42"/>
      <c r="D51" s="42"/>
      <c r="E51" s="42"/>
      <c r="F51" s="42"/>
      <c r="G51" s="42"/>
      <c r="H51" s="43"/>
      <c r="I51" s="44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2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0">
        <v>10.0</v>
      </c>
      <c r="B54" s="10">
        <v>1.0</v>
      </c>
      <c r="C54" s="52"/>
      <c r="D54" s="52"/>
      <c r="E54" s="52"/>
      <c r="F54" s="52"/>
      <c r="G54" s="52"/>
      <c r="H54" s="52"/>
      <c r="I54" s="37" t="str">
        <f>IF(AND(COUNT(C54)&gt;0, COUNT(D54)&gt;0, COUNT(E54)&gt;0, COUNT(F54)&gt;0, COUNT(G54)&gt;0, COUNT(H54)&gt;0), 10 - SUM(J54:O54), "")</f>
        <v/>
      </c>
      <c r="J54" s="38">
        <f>IF(C54&gt;2, (C54-2) * 0.25, 0)</f>
        <v>0</v>
      </c>
      <c r="K54" s="39">
        <f>IF(D54&gt;1, (D54-1) * 0.25, 0)</f>
        <v>0</v>
      </c>
      <c r="L54" s="39" t="str">
        <f t="shared" ref="L54:M54" si="18">E54</f>
        <v/>
      </c>
      <c r="M54" s="39" t="str">
        <f t="shared" si="18"/>
        <v/>
      </c>
      <c r="N54" s="39">
        <f>G54*1.5</f>
        <v>0</v>
      </c>
      <c r="O54" s="39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1"/>
      <c r="B55" s="54" t="s">
        <v>20</v>
      </c>
      <c r="C55" s="42"/>
      <c r="D55" s="42"/>
      <c r="E55" s="42"/>
      <c r="F55" s="42"/>
      <c r="G55" s="42"/>
      <c r="H55" s="43"/>
      <c r="I55" s="44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2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0">
        <v>11.0</v>
      </c>
      <c r="B58" s="10">
        <v>1.0</v>
      </c>
      <c r="C58" s="52"/>
      <c r="D58" s="52"/>
      <c r="E58" s="52"/>
      <c r="F58" s="52"/>
      <c r="G58" s="52"/>
      <c r="H58" s="52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0">
        <v>12.0</v>
      </c>
      <c r="B62" s="10">
        <v>1.0</v>
      </c>
      <c r="C62" s="52"/>
      <c r="D62" s="52"/>
      <c r="E62" s="52"/>
      <c r="F62" s="52"/>
      <c r="G62" s="52"/>
      <c r="H62" s="52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1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0">
        <v>13.0</v>
      </c>
      <c r="B66" s="10">
        <v>1.0</v>
      </c>
      <c r="C66" s="52"/>
      <c r="D66" s="52"/>
      <c r="E66" s="52"/>
      <c r="F66" s="52"/>
      <c r="G66" s="52"/>
      <c r="H66" s="52"/>
      <c r="I66" s="37" t="str">
        <f>IF(AND(COUNT(C66)&gt;0, COUNT(D66)&gt;0, COUNT(E66)&gt;0, COUNT(F66)&gt;0, COUNT(G66)&gt;0, COUNT(H66)&gt;0), 10 - SUM(J66:O66), "")</f>
        <v/>
      </c>
      <c r="J66" s="38">
        <f>IF(C66&gt;2, (C66-2) * 0.25, 0)</f>
        <v>0</v>
      </c>
      <c r="K66" s="39">
        <f>IF(D66&gt;1, (D66-1) * 0.25, 0)</f>
        <v>0</v>
      </c>
      <c r="L66" s="39" t="str">
        <f t="shared" ref="L66:M66" si="21">E66</f>
        <v/>
      </c>
      <c r="M66" s="39" t="str">
        <f t="shared" si="21"/>
        <v/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1"/>
      <c r="B67" s="54" t="s">
        <v>20</v>
      </c>
      <c r="C67" s="42"/>
      <c r="D67" s="42"/>
      <c r="E67" s="42"/>
      <c r="F67" s="42"/>
      <c r="G67" s="42"/>
      <c r="H67" s="43"/>
      <c r="I67" s="44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2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0">
        <v>14.0</v>
      </c>
      <c r="B70" s="10">
        <v>1.0</v>
      </c>
      <c r="C70" s="52"/>
      <c r="D70" s="52"/>
      <c r="E70" s="52"/>
      <c r="F70" s="52"/>
      <c r="G70" s="52"/>
      <c r="H70" s="52"/>
      <c r="I70" s="37" t="str">
        <f>IF(AND(COUNT(C70)&gt;0, COUNT(D70)&gt;0, COUNT(E70)&gt;0, COUNT(F70)&gt;0, COUNT(G70)&gt;0, COUNT(H70)&gt;0), 10 - SUM(J70:O70), "")</f>
        <v/>
      </c>
      <c r="J70" s="38">
        <f>IF(C70&gt;2, (C70-2) * 0.25, 0)</f>
        <v>0</v>
      </c>
      <c r="K70" s="39">
        <f>IF(D70&gt;1, (D70-1) * 0.25, 0)</f>
        <v>0</v>
      </c>
      <c r="L70" s="39" t="str">
        <f t="shared" ref="L70:M70" si="22">E70</f>
        <v/>
      </c>
      <c r="M70" s="39" t="str">
        <f t="shared" si="22"/>
        <v/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1"/>
      <c r="B71" s="54" t="s">
        <v>20</v>
      </c>
      <c r="C71" s="42"/>
      <c r="D71" s="42"/>
      <c r="E71" s="42"/>
      <c r="F71" s="42"/>
      <c r="G71" s="42"/>
      <c r="H71" s="43"/>
      <c r="I71" s="44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2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0">
        <v>15.0</v>
      </c>
      <c r="B74" s="10">
        <v>1.0</v>
      </c>
      <c r="C74" s="52"/>
      <c r="D74" s="52"/>
      <c r="E74" s="52"/>
      <c r="F74" s="52"/>
      <c r="G74" s="52"/>
      <c r="H74" s="52"/>
      <c r="I74" s="37" t="str">
        <f>IF(AND(COUNT(C74)&gt;0, COUNT(D74)&gt;0, COUNT(E74)&gt;0, COUNT(F74)&gt;0, COUNT(G74)&gt;0, COUNT(H74)&gt;0), 10 - SUM(J74:O74), "")</f>
        <v/>
      </c>
      <c r="J74" s="38">
        <f>IF(C74&gt;2, (C74-2) * 0.25, 0)</f>
        <v>0</v>
      </c>
      <c r="K74" s="39">
        <f>IF(D74&gt;1, (D74-1) * 0.25, 0)</f>
        <v>0</v>
      </c>
      <c r="L74" s="39" t="str">
        <f t="shared" ref="L74:M74" si="23">E74</f>
        <v/>
      </c>
      <c r="M74" s="39" t="str">
        <f t="shared" si="23"/>
        <v/>
      </c>
      <c r="N74" s="39">
        <f>G74*1.5</f>
        <v>0</v>
      </c>
      <c r="O74" s="39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1"/>
      <c r="B75" s="54" t="s">
        <v>20</v>
      </c>
      <c r="C75" s="42"/>
      <c r="D75" s="42"/>
      <c r="E75" s="42"/>
      <c r="F75" s="42"/>
      <c r="G75" s="42"/>
      <c r="H75" s="43"/>
      <c r="I75" s="44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0">
        <v>16.0</v>
      </c>
      <c r="B78" s="10">
        <v>1.0</v>
      </c>
      <c r="C78" s="52"/>
      <c r="D78" s="52"/>
      <c r="E78" s="52"/>
      <c r="F78" s="52"/>
      <c r="G78" s="52"/>
      <c r="H78" s="52"/>
      <c r="I78" s="37" t="str">
        <f>IF(AND(COUNT(C78)&gt;0, COUNT(D78)&gt;0, COUNT(E78)&gt;0, COUNT(F78)&gt;0, COUNT(G78)&gt;0, COUNT(H78)&gt;0), 10 - SUM(J78:O78), "")</f>
        <v/>
      </c>
      <c r="J78" s="38">
        <f>IF(C78&gt;2, (C78-2) * 0.25, 0)</f>
        <v>0</v>
      </c>
      <c r="K78" s="39">
        <f>IF(D78&gt;1, (D78-1) * 0.25, 0)</f>
        <v>0</v>
      </c>
      <c r="L78" s="39" t="str">
        <f t="shared" ref="L78:M78" si="24">E78</f>
        <v/>
      </c>
      <c r="M78" s="39" t="str">
        <f t="shared" si="24"/>
        <v/>
      </c>
      <c r="N78" s="39">
        <f>G78*1.5</f>
        <v>0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/>
      <c r="B79" s="54" t="s">
        <v>20</v>
      </c>
      <c r="C79" s="42"/>
      <c r="D79" s="42"/>
      <c r="E79" s="42"/>
      <c r="F79" s="42"/>
      <c r="G79" s="42"/>
      <c r="H79" s="43"/>
      <c r="I79" s="44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0">
        <v>17.0</v>
      </c>
      <c r="B82" s="10">
        <v>1.0</v>
      </c>
      <c r="C82" s="52"/>
      <c r="D82" s="52"/>
      <c r="E82" s="52"/>
      <c r="F82" s="52"/>
      <c r="G82" s="52"/>
      <c r="H82" s="52"/>
      <c r="I82" s="37" t="str">
        <f>IF(AND(COUNT(C82)&gt;0, COUNT(D82)&gt;0, COUNT(E82)&gt;0, COUNT(F82)&gt;0, COUNT(G82)&gt;0, COUNT(H82)&gt;0), 10 - SUM(J82:O82), "")</f>
        <v/>
      </c>
      <c r="J82" s="38">
        <f>IF(C82&gt;2, (C82-2) * 0.25, 0)</f>
        <v>0</v>
      </c>
      <c r="K82" s="39">
        <f>IF(D82&gt;1, (D82-1) * 0.25, 0)</f>
        <v>0</v>
      </c>
      <c r="L82" s="39" t="str">
        <f t="shared" ref="L82:M82" si="25">E82</f>
        <v/>
      </c>
      <c r="M82" s="39" t="str">
        <f t="shared" si="25"/>
        <v/>
      </c>
      <c r="N82" s="39">
        <f>G82*1.5</f>
        <v>0</v>
      </c>
      <c r="O82" s="39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1"/>
      <c r="B83" s="54" t="s">
        <v>20</v>
      </c>
      <c r="C83" s="42"/>
      <c r="D83" s="42"/>
      <c r="E83" s="42"/>
      <c r="F83" s="42"/>
      <c r="G83" s="42"/>
      <c r="H83" s="43"/>
      <c r="I83" s="44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0">
        <v>18.0</v>
      </c>
      <c r="B86" s="10">
        <v>1.0</v>
      </c>
      <c r="C86" s="52"/>
      <c r="D86" s="52"/>
      <c r="E86" s="52"/>
      <c r="F86" s="52"/>
      <c r="G86" s="52"/>
      <c r="H86" s="52"/>
      <c r="I86" s="37" t="str">
        <f>IF(AND(COUNT(C86)&gt;0, COUNT(D86)&gt;0, COUNT(E86)&gt;0, COUNT(F86)&gt;0, COUNT(G86)&gt;0, COUNT(H86)&gt;0), 10 - SUM(J86:O86), "")</f>
        <v/>
      </c>
      <c r="J86" s="38">
        <f>IF(C86&gt;2, (C86-2) * 0.25, 0)</f>
        <v>0</v>
      </c>
      <c r="K86" s="39">
        <f>IF(D86&gt;1, (D86-1) * 0.25, 0)</f>
        <v>0</v>
      </c>
      <c r="L86" s="39" t="str">
        <f t="shared" ref="L86:M86" si="26">E86</f>
        <v/>
      </c>
      <c r="M86" s="39" t="str">
        <f t="shared" si="26"/>
        <v/>
      </c>
      <c r="N86" s="39">
        <f>G86*1.5</f>
        <v>0</v>
      </c>
      <c r="O86" s="39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1"/>
      <c r="B87" s="54" t="s">
        <v>20</v>
      </c>
      <c r="C87" s="42"/>
      <c r="D87" s="42"/>
      <c r="E87" s="42"/>
      <c r="F87" s="42"/>
      <c r="G87" s="42"/>
      <c r="H87" s="43"/>
      <c r="I87" s="44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2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0">
        <v>19.0</v>
      </c>
      <c r="B90" s="10">
        <v>1.0</v>
      </c>
      <c r="C90" s="52"/>
      <c r="D90" s="52"/>
      <c r="E90" s="52"/>
      <c r="F90" s="52"/>
      <c r="G90" s="52"/>
      <c r="H90" s="52"/>
      <c r="I90" s="37" t="str">
        <f>IF(AND(COUNT(C90)&gt;0, COUNT(D90)&gt;0, COUNT(E90)&gt;0, COUNT(F90)&gt;0, COUNT(G90)&gt;0, COUNT(H90)&gt;0), 10 - SUM(J90:O90), "")</f>
        <v/>
      </c>
      <c r="J90" s="38">
        <f>IF(C90&gt;2, (C90-2) * 0.25, 0)</f>
        <v>0</v>
      </c>
      <c r="K90" s="39">
        <f>IF(D90&gt;1, (D90-1) * 0.25, 0)</f>
        <v>0</v>
      </c>
      <c r="L90" s="39" t="str">
        <f t="shared" ref="L90:M90" si="27">E90</f>
        <v/>
      </c>
      <c r="M90" s="39" t="str">
        <f t="shared" si="27"/>
        <v/>
      </c>
      <c r="N90" s="39">
        <f>G90*1.5</f>
        <v>0</v>
      </c>
      <c r="O90" s="39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1"/>
      <c r="B91" s="54" t="s">
        <v>20</v>
      </c>
      <c r="C91" s="42"/>
      <c r="D91" s="42"/>
      <c r="E91" s="42"/>
      <c r="F91" s="42"/>
      <c r="G91" s="42"/>
      <c r="H91" s="43"/>
      <c r="I91" s="44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2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3"/>
      <c r="B93" s="64"/>
      <c r="C93" s="64"/>
      <c r="D93" s="64"/>
      <c r="E93" s="64"/>
      <c r="F93" s="64"/>
      <c r="G93" s="64"/>
      <c r="H93" s="64"/>
      <c r="I93" s="65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0">
        <v>20.0</v>
      </c>
      <c r="B94" s="10">
        <v>1.0</v>
      </c>
      <c r="C94" s="52"/>
      <c r="D94" s="52"/>
      <c r="E94" s="52"/>
      <c r="F94" s="52"/>
      <c r="G94" s="52"/>
      <c r="H94" s="52"/>
      <c r="I94" s="37" t="str">
        <f>IF(AND(COUNT(C94)&gt;0, COUNT(D94)&gt;0, COUNT(E94)&gt;0, COUNT(F94)&gt;0, COUNT(G94)&gt;0, COUNT(H94)&gt;0), 10 - SUM(J94:O94), "")</f>
        <v/>
      </c>
      <c r="J94" s="38">
        <f>IF(C94&gt;2, (C94-2) * 0.25, 0)</f>
        <v>0</v>
      </c>
      <c r="K94" s="39">
        <f>IF(D94&gt;1, (D94-1) * 0.25, 0)</f>
        <v>0</v>
      </c>
      <c r="L94" s="39" t="str">
        <f t="shared" ref="L94:M94" si="28">E94</f>
        <v/>
      </c>
      <c r="M94" s="39" t="str">
        <f t="shared" si="28"/>
        <v/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1"/>
      <c r="B95" s="54" t="s">
        <v>20</v>
      </c>
      <c r="C95" s="42"/>
      <c r="D95" s="42"/>
      <c r="E95" s="42"/>
      <c r="F95" s="42"/>
      <c r="G95" s="42"/>
      <c r="H95" s="43"/>
      <c r="I95" s="44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3"/>
      <c r="B97" s="64"/>
      <c r="C97" s="64"/>
      <c r="D97" s="64"/>
      <c r="E97" s="64"/>
      <c r="F97" s="64"/>
      <c r="G97" s="64"/>
      <c r="H97" s="64"/>
      <c r="I97" s="65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0">
        <v>21.0</v>
      </c>
      <c r="B98" s="10">
        <v>1.0</v>
      </c>
      <c r="C98" s="52"/>
      <c r="D98" s="52"/>
      <c r="E98" s="52"/>
      <c r="F98" s="52"/>
      <c r="G98" s="52"/>
      <c r="H98" s="52"/>
      <c r="I98" s="37" t="str">
        <f>IF(AND(COUNT(C98)&gt;0, COUNT(D98)&gt;0, COUNT(E98)&gt;0, COUNT(F98)&gt;0, COUNT(G98)&gt;0, COUNT(H98)&gt;0), 10 - SUM(J98:O98), "")</f>
        <v/>
      </c>
      <c r="J98" s="38">
        <f>IF(C98&gt;2, (C98-2) * 0.25, 0)</f>
        <v>0</v>
      </c>
      <c r="K98" s="39">
        <f>IF(D98&gt;1, (D98-1) * 0.25, 0)</f>
        <v>0</v>
      </c>
      <c r="L98" s="39" t="str">
        <f t="shared" ref="L98:M98" si="29">E98</f>
        <v/>
      </c>
      <c r="M98" s="39" t="str">
        <f t="shared" si="29"/>
        <v/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/>
      <c r="B99" s="54" t="s">
        <v>20</v>
      </c>
      <c r="C99" s="42"/>
      <c r="D99" s="42"/>
      <c r="E99" s="42"/>
      <c r="F99" s="42"/>
      <c r="G99" s="42"/>
      <c r="H99" s="43"/>
      <c r="I99" s="44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3"/>
      <c r="B101" s="64"/>
      <c r="C101" s="64"/>
      <c r="D101" s="64"/>
      <c r="E101" s="64"/>
      <c r="F101" s="64"/>
      <c r="G101" s="64"/>
      <c r="H101" s="64"/>
      <c r="I101" s="65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0">
        <v>22.0</v>
      </c>
      <c r="B102" s="10">
        <v>1.0</v>
      </c>
      <c r="C102" s="52"/>
      <c r="D102" s="52"/>
      <c r="E102" s="52"/>
      <c r="F102" s="52"/>
      <c r="G102" s="52"/>
      <c r="H102" s="52"/>
      <c r="I102" s="37" t="str">
        <f>IF(AND(COUNT(C102)&gt;0, COUNT(D102)&gt;0, COUNT(E102)&gt;0, COUNT(F102)&gt;0, COUNT(G102)&gt;0, COUNT(H102)&gt;0), 10 - SUM(J102:O102), "")</f>
        <v/>
      </c>
      <c r="J102" s="38">
        <f>IF(C102&gt;2, (C102-2) * 0.25, 0)</f>
        <v>0</v>
      </c>
      <c r="K102" s="39">
        <f>IF(D102&gt;1, (D102-1) * 0.25, 0)</f>
        <v>0</v>
      </c>
      <c r="L102" s="39" t="str">
        <f t="shared" ref="L102:M102" si="30">E102</f>
        <v/>
      </c>
      <c r="M102" s="39" t="str">
        <f t="shared" si="30"/>
        <v/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1"/>
      <c r="B103" s="54" t="s">
        <v>20</v>
      </c>
      <c r="C103" s="42"/>
      <c r="D103" s="42"/>
      <c r="E103" s="42"/>
      <c r="F103" s="42"/>
      <c r="G103" s="42"/>
      <c r="H103" s="43"/>
      <c r="I103" s="44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3"/>
      <c r="B105" s="64"/>
      <c r="C105" s="64"/>
      <c r="D105" s="64"/>
      <c r="E105" s="64"/>
      <c r="F105" s="64"/>
      <c r="G105" s="64"/>
      <c r="H105" s="64"/>
      <c r="I105" s="65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0">
        <v>23.0</v>
      </c>
      <c r="B106" s="10">
        <v>1.0</v>
      </c>
      <c r="C106" s="52"/>
      <c r="D106" s="52"/>
      <c r="E106" s="52"/>
      <c r="F106" s="52"/>
      <c r="G106" s="52"/>
      <c r="H106" s="52"/>
      <c r="I106" s="37" t="str">
        <f>IF(AND(COUNT(C106)&gt;0, COUNT(D106)&gt;0, COUNT(E106)&gt;0, COUNT(F106)&gt;0, COUNT(G106)&gt;0, COUNT(H106)&gt;0), 10 - SUM(J106:O106), "")</f>
        <v/>
      </c>
      <c r="J106" s="38">
        <f>IF(C106&gt;2, (C106-2) * 0.25, 0)</f>
        <v>0</v>
      </c>
      <c r="K106" s="39">
        <f>IF(D106&gt;1, (D106-1) * 0.25, 0)</f>
        <v>0</v>
      </c>
      <c r="L106" s="39" t="str">
        <f t="shared" ref="L106:M106" si="31">E106</f>
        <v/>
      </c>
      <c r="M106" s="39" t="str">
        <f t="shared" si="31"/>
        <v/>
      </c>
      <c r="N106" s="39">
        <f>G106*1.5</f>
        <v>0</v>
      </c>
      <c r="O106" s="39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1"/>
      <c r="B107" s="54" t="s">
        <v>20</v>
      </c>
      <c r="C107" s="42"/>
      <c r="D107" s="42"/>
      <c r="E107" s="42"/>
      <c r="F107" s="42"/>
      <c r="G107" s="42"/>
      <c r="H107" s="43"/>
      <c r="I107" s="44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2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3"/>
      <c r="B109" s="64"/>
      <c r="C109" s="64"/>
      <c r="D109" s="64"/>
      <c r="E109" s="64"/>
      <c r="F109" s="64"/>
      <c r="G109" s="64"/>
      <c r="H109" s="64"/>
      <c r="I109" s="65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0">
        <v>24.0</v>
      </c>
      <c r="B110" s="10">
        <v>1.0</v>
      </c>
      <c r="C110" s="52"/>
      <c r="D110" s="52"/>
      <c r="E110" s="52"/>
      <c r="F110" s="52"/>
      <c r="G110" s="52"/>
      <c r="H110" s="52"/>
      <c r="I110" s="37" t="str">
        <f>IF(AND(COUNT(C110)&gt;0, COUNT(D110)&gt;0, COUNT(E110)&gt;0, COUNT(F110)&gt;0, COUNT(G110)&gt;0, COUNT(H110)&gt;0), 10 - SUM(J110:O110), "")</f>
        <v/>
      </c>
      <c r="J110" s="38">
        <f>IF(C110&gt;2, (C110-2) * 0.25, 0)</f>
        <v>0</v>
      </c>
      <c r="K110" s="39">
        <f>IF(D110&gt;1, (D110-1) * 0.25, 0)</f>
        <v>0</v>
      </c>
      <c r="L110" s="39" t="str">
        <f t="shared" ref="L110:M110" si="32">E110</f>
        <v/>
      </c>
      <c r="M110" s="39" t="str">
        <f t="shared" si="32"/>
        <v/>
      </c>
      <c r="N110" s="39">
        <f>G110*1.5</f>
        <v>0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1"/>
      <c r="B111" s="54" t="s">
        <v>20</v>
      </c>
      <c r="C111" s="42"/>
      <c r="D111" s="42"/>
      <c r="E111" s="42"/>
      <c r="F111" s="42"/>
      <c r="G111" s="42"/>
      <c r="H111" s="43"/>
      <c r="I111" s="44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2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3"/>
      <c r="B113" s="64"/>
      <c r="C113" s="64"/>
      <c r="D113" s="64"/>
      <c r="E113" s="64"/>
      <c r="F113" s="64"/>
      <c r="G113" s="64"/>
      <c r="H113" s="64"/>
      <c r="I113" s="65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0">
        <v>25.0</v>
      </c>
      <c r="B114" s="10">
        <v>1.0</v>
      </c>
      <c r="C114" s="52"/>
      <c r="D114" s="52"/>
      <c r="E114" s="52"/>
      <c r="F114" s="52"/>
      <c r="G114" s="52"/>
      <c r="H114" s="52"/>
      <c r="I114" s="37" t="str">
        <f>IF(AND(COUNT(C114)&gt;0, COUNT(D114)&gt;0, COUNT(E114)&gt;0, COUNT(F114)&gt;0, COUNT(G114)&gt;0, COUNT(H114)&gt;0), 10 - SUM(J114:O114), "")</f>
        <v/>
      </c>
      <c r="J114" s="38">
        <f>IF(C114&gt;2, (C114-2) * 0.25, 0)</f>
        <v>0</v>
      </c>
      <c r="K114" s="39">
        <f>IF(D114&gt;1, (D114-1) * 0.25, 0)</f>
        <v>0</v>
      </c>
      <c r="L114" s="39" t="str">
        <f t="shared" ref="L114:M114" si="33">E114</f>
        <v/>
      </c>
      <c r="M114" s="39" t="str">
        <f t="shared" si="33"/>
        <v/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1"/>
      <c r="B115" s="54" t="s">
        <v>20</v>
      </c>
      <c r="C115" s="42"/>
      <c r="D115" s="42"/>
      <c r="E115" s="42"/>
      <c r="F115" s="42"/>
      <c r="G115" s="42"/>
      <c r="H115" s="43"/>
      <c r="I115" s="44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2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3"/>
      <c r="B117" s="64"/>
      <c r="C117" s="64"/>
      <c r="D117" s="64"/>
      <c r="E117" s="64"/>
      <c r="F117" s="64"/>
      <c r="G117" s="64"/>
      <c r="H117" s="64"/>
      <c r="I117" s="65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0">
        <v>26.0</v>
      </c>
      <c r="B118" s="10">
        <v>1.0</v>
      </c>
      <c r="C118" s="52"/>
      <c r="D118" s="52"/>
      <c r="E118" s="52"/>
      <c r="F118" s="52"/>
      <c r="G118" s="52"/>
      <c r="H118" s="52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1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2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3"/>
      <c r="B121" s="64"/>
      <c r="C121" s="64"/>
      <c r="D121" s="64"/>
      <c r="E121" s="64"/>
      <c r="F121" s="64"/>
      <c r="G121" s="64"/>
      <c r="H121" s="64"/>
      <c r="I121" s="65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0">
        <v>27.0</v>
      </c>
      <c r="B122" s="10">
        <v>1.0</v>
      </c>
      <c r="C122" s="52"/>
      <c r="D122" s="52"/>
      <c r="E122" s="52"/>
      <c r="F122" s="52"/>
      <c r="G122" s="52"/>
      <c r="H122" s="52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1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2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3"/>
      <c r="B125" s="64"/>
      <c r="C125" s="64"/>
      <c r="D125" s="64"/>
      <c r="E125" s="64"/>
      <c r="F125" s="64"/>
      <c r="G125" s="64"/>
      <c r="H125" s="64"/>
      <c r="I125" s="65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0">
        <v>28.0</v>
      </c>
      <c r="B126" s="10">
        <v>1.0</v>
      </c>
      <c r="C126" s="52"/>
      <c r="D126" s="52"/>
      <c r="E126" s="52"/>
      <c r="F126" s="52"/>
      <c r="G126" s="52"/>
      <c r="H126" s="52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1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2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3"/>
      <c r="B129" s="64"/>
      <c r="C129" s="64"/>
      <c r="D129" s="64"/>
      <c r="E129" s="64"/>
      <c r="F129" s="64"/>
      <c r="G129" s="64"/>
      <c r="H129" s="64"/>
      <c r="I129" s="65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0">
        <v>29.0</v>
      </c>
      <c r="B130" s="10">
        <v>1.0</v>
      </c>
      <c r="C130" s="52"/>
      <c r="D130" s="52"/>
      <c r="E130" s="52"/>
      <c r="F130" s="52"/>
      <c r="G130" s="52"/>
      <c r="H130" s="52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1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6"/>
      <c r="B132" s="67" t="s">
        <v>21</v>
      </c>
      <c r="C132" s="68"/>
      <c r="D132" s="68"/>
      <c r="E132" s="68"/>
      <c r="F132" s="68"/>
      <c r="G132" s="68"/>
      <c r="H132" s="69"/>
      <c r="I132" s="70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