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o6WzjusJQ4GOLoyugdQf38ctTsA=="/>
    </ext>
  </extLst>
</workbook>
</file>

<file path=xl/sharedStrings.xml><?xml version="1.0" encoding="utf-8"?>
<sst xmlns="http://schemas.openxmlformats.org/spreadsheetml/2006/main" count="67" uniqueCount="23">
  <si>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</si>
  <si>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</si>
  <si>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</si>
  <si>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</si>
  <si>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لولوة عبد العزيز عبد الله المغيولي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</si>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</sst>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5" fillId="0" fontId="1" numFmtId="0" xfId="0" applyAlignment="1" applyBorder="1" applyFont="1">
      <alignment horizontal="center" vertical="center"/>
    </xf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readingOrder="0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1.006200271E9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20.0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1.0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0.0</v>
      </c>
      <c r="E25" s="37">
        <v>0.0</v>
      </c>
      <c r="F25" s="37">
        <v>0.0</v>
      </c>
      <c r="G25" s="37">
        <v>0.0</v>
      </c>
      <c r="H25" s="37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0.0</v>
      </c>
      <c r="D34" s="37">
        <v>0.0</v>
      </c>
      <c r="E34" s="37">
        <v>0.0</v>
      </c>
      <c r="F34" s="37">
        <v>0.0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0.0</v>
      </c>
      <c r="E35" s="37">
        <v>0.0</v>
      </c>
      <c r="F35" s="37">
        <v>0.0</v>
      </c>
      <c r="G35" s="37">
        <v>0.0</v>
      </c>
      <c r="H35" s="37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100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0.0</v>
      </c>
      <c r="D39" s="37">
        <v>0.0</v>
      </c>
      <c r="E39" s="37">
        <v>0.0</v>
      </c>
      <c r="F39" s="37">
        <v>0.0</v>
      </c>
      <c r="G39" s="37">
        <v>0.0</v>
      </c>
      <c r="H39" s="37">
        <v>0.0</v>
      </c>
      <c r="I39" s="38">
        <f t="shared" ref="I39:I40" si="39">IF(AND(COUNT(C39)&gt;0, COUNT(D39)&gt;0, COUNT(E39)&gt;0, COUNT(F39)&gt;0, COUNT(G39)&gt;0, COUNT(H39)&gt;0), 10 - SUM(J39:O39), "")</f>
        <v>10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0.0</v>
      </c>
      <c r="D40" s="37">
        <v>0.0</v>
      </c>
      <c r="E40" s="37">
        <v>0.0</v>
      </c>
      <c r="F40" s="37">
        <v>0.0</v>
      </c>
      <c r="G40" s="37">
        <v>0.0</v>
      </c>
      <c r="H40" s="37">
        <v>0.0</v>
      </c>
      <c r="I40" s="38">
        <f t="shared" si="39"/>
        <v>10</v>
      </c>
      <c r="J40" s="39">
        <f t="shared" si="40"/>
        <v>0</v>
      </c>
      <c r="K40" s="40">
        <f t="shared" si="41"/>
        <v>0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100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37">
        <v>0.0</v>
      </c>
      <c r="D44" s="37">
        <v>0.0</v>
      </c>
      <c r="E44" s="37">
        <v>0.0</v>
      </c>
      <c r="F44" s="37">
        <v>0.0</v>
      </c>
      <c r="G44" s="37">
        <v>0.0</v>
      </c>
      <c r="H44" s="37">
        <v>0.0</v>
      </c>
      <c r="I44" s="38">
        <f t="shared" ref="I44:I45" si="46">IF(AND(COUNT(C44)&gt;0, COUNT(D44)&gt;0, COUNT(E44)&gt;0, COUNT(F44)&gt;0, COUNT(G44)&gt;0, COUNT(H44)&gt;0), 10 - SUM(J44:O44), "")</f>
        <v>10</v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>
        <f t="shared" ref="L44:M44" si="45">E44</f>
        <v>0</v>
      </c>
      <c r="M44" s="40">
        <f t="shared" si="45"/>
        <v>0</v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37">
        <v>0.0</v>
      </c>
      <c r="D45" s="37">
        <v>0.0</v>
      </c>
      <c r="E45" s="37">
        <v>0.0</v>
      </c>
      <c r="F45" s="37">
        <v>0.0</v>
      </c>
      <c r="G45" s="37">
        <v>0.0</v>
      </c>
      <c r="H45" s="37">
        <v>0.0</v>
      </c>
      <c r="I45" s="38">
        <f t="shared" si="46"/>
        <v>10</v>
      </c>
      <c r="J45" s="39">
        <f t="shared" si="47"/>
        <v>0</v>
      </c>
      <c r="K45" s="40">
        <f t="shared" si="48"/>
        <v>0</v>
      </c>
      <c r="L45" s="40">
        <f t="shared" ref="L45:M45" si="49">E45</f>
        <v>0</v>
      </c>
      <c r="M45" s="40">
        <f t="shared" si="49"/>
        <v>0</v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>
        <f>IF(AND(I44 = "", I45 = ""), "", (SUM(I44:I45) / (COUNT(I44:I45) * 10)) * 100)</f>
        <v>100</v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>ممتاز</v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0.0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0.0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10</v>
      </c>
      <c r="J50" s="39">
        <f t="shared" si="54"/>
        <v>0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100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2.0</v>
      </c>
      <c r="E54" s="37">
        <v>0.0</v>
      </c>
      <c r="F54" s="37">
        <v>0.0</v>
      </c>
      <c r="G54" s="37">
        <v>1.0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8.25</v>
      </c>
      <c r="J54" s="39">
        <f t="shared" ref="J54:J55" si="61">IF(C54&gt;2, (C54-2) * 0.25, 0)</f>
        <v>0</v>
      </c>
      <c r="K54" s="40">
        <f t="shared" ref="K54:K55" si="62">IF(D54&gt;1, (D54-1) * 0.25, 0)</f>
        <v>0.25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1.5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2.0</v>
      </c>
      <c r="E55" s="37">
        <v>0.0</v>
      </c>
      <c r="F55" s="37">
        <v>0.0</v>
      </c>
      <c r="G55" s="37">
        <v>0.0</v>
      </c>
      <c r="H55" s="37">
        <v>1.0</v>
      </c>
      <c r="I55" s="38">
        <f t="shared" si="60"/>
        <v>9.625</v>
      </c>
      <c r="J55" s="39">
        <f t="shared" si="61"/>
        <v>0</v>
      </c>
      <c r="K55" s="40">
        <f t="shared" si="62"/>
        <v>0.25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0.125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89.375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جيدجدا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0">
        <v>9.0</v>
      </c>
      <c r="B59" s="10">
        <v>1.0</v>
      </c>
      <c r="C59" s="37">
        <v>0.0</v>
      </c>
      <c r="D59" s="37">
        <v>0.0</v>
      </c>
      <c r="E59" s="37">
        <v>0.0</v>
      </c>
      <c r="F59" s="37">
        <v>0.0</v>
      </c>
      <c r="G59" s="37">
        <v>0.0</v>
      </c>
      <c r="H59" s="37">
        <v>0.0</v>
      </c>
      <c r="I59" s="38">
        <f t="shared" ref="I59:I60" si="67">IF(AND(COUNT(C59)&gt;0, COUNT(D59)&gt;0, COUNT(E59)&gt;0, COUNT(F59)&gt;0, COUNT(G59)&gt;0, COUNT(H59)&gt;0), 10 - SUM(J59:O59), "")</f>
        <v>10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1"/>
      <c r="B60" s="10">
        <v>2.0</v>
      </c>
      <c r="C60" s="37">
        <v>0.0</v>
      </c>
      <c r="D60" s="37">
        <v>3.0</v>
      </c>
      <c r="E60" s="37">
        <v>0.0</v>
      </c>
      <c r="F60" s="37">
        <v>0.0</v>
      </c>
      <c r="G60" s="37">
        <v>0.0</v>
      </c>
      <c r="H60" s="37">
        <v>0.0</v>
      </c>
      <c r="I60" s="38">
        <f t="shared" si="67"/>
        <v>9.5</v>
      </c>
      <c r="J60" s="39">
        <f t="shared" si="68"/>
        <v>0</v>
      </c>
      <c r="K60" s="40">
        <f t="shared" si="69"/>
        <v>0.5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1"/>
      <c r="B61" s="54"/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97.5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0">
        <v>10.0</v>
      </c>
      <c r="B64" s="10">
        <v>1.0</v>
      </c>
      <c r="C64" s="37">
        <v>0.0</v>
      </c>
      <c r="D64" s="37">
        <v>0.0</v>
      </c>
      <c r="E64" s="37">
        <v>0.0</v>
      </c>
      <c r="F64" s="37">
        <v>0.0</v>
      </c>
      <c r="G64" s="37">
        <v>0.0</v>
      </c>
      <c r="H64" s="37">
        <v>1.0</v>
      </c>
      <c r="I64" s="38">
        <f t="shared" ref="I64:I65" si="74">IF(AND(COUNT(C64)&gt;0, COUNT(D64)&gt;0, COUNT(E64)&gt;0, COUNT(F64)&gt;0, COUNT(G64)&gt;0, COUNT(H64)&gt;0), 10 - SUM(J64:O64), "")</f>
        <v>9.875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0.125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1"/>
      <c r="B65" s="10">
        <v>2.0</v>
      </c>
      <c r="C65" s="37">
        <v>0.0</v>
      </c>
      <c r="D65" s="37">
        <v>2.0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9.75</v>
      </c>
      <c r="J65" s="39">
        <f t="shared" si="75"/>
        <v>0</v>
      </c>
      <c r="K65" s="40">
        <f t="shared" si="76"/>
        <v>0.25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98.125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0">
        <v>11.0</v>
      </c>
      <c r="B69" s="10">
        <v>1.0</v>
      </c>
      <c r="C69" s="63"/>
      <c r="D69" s="63"/>
      <c r="E69" s="63"/>
      <c r="F69" s="63"/>
      <c r="G69" s="63"/>
      <c r="H69" s="63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/>
      <c r="B70" s="10">
        <v>2.0</v>
      </c>
      <c r="C70" s="63"/>
      <c r="D70" s="63"/>
      <c r="E70" s="63"/>
      <c r="F70" s="63"/>
      <c r="G70" s="63"/>
      <c r="H70" s="63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1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2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12.0</v>
      </c>
      <c r="B74" s="10">
        <v>1.0</v>
      </c>
      <c r="C74" s="63"/>
      <c r="D74" s="63"/>
      <c r="E74" s="63"/>
      <c r="F74" s="63"/>
      <c r="G74" s="63"/>
      <c r="H74" s="63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1"/>
      <c r="B75" s="10">
        <v>2.0</v>
      </c>
      <c r="C75" s="63"/>
      <c r="D75" s="63"/>
      <c r="E75" s="63"/>
      <c r="F75" s="63"/>
      <c r="G75" s="63"/>
      <c r="H75" s="63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1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2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0">
        <v>13.0</v>
      </c>
      <c r="B79" s="10">
        <v>1.0</v>
      </c>
      <c r="C79" s="63"/>
      <c r="D79" s="63"/>
      <c r="E79" s="63"/>
      <c r="F79" s="63"/>
      <c r="G79" s="63"/>
      <c r="H79" s="63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1"/>
      <c r="B80" s="10">
        <v>2.0</v>
      </c>
      <c r="C80" s="63"/>
      <c r="D80" s="63"/>
      <c r="E80" s="63"/>
      <c r="F80" s="63"/>
      <c r="G80" s="63"/>
      <c r="H80" s="63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1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0">
        <v>14.0</v>
      </c>
      <c r="B84" s="10">
        <v>1.0</v>
      </c>
      <c r="C84" s="63"/>
      <c r="D84" s="63"/>
      <c r="E84" s="63"/>
      <c r="F84" s="63"/>
      <c r="G84" s="63"/>
      <c r="H84" s="63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1"/>
      <c r="B85" s="10">
        <v>2.0</v>
      </c>
      <c r="C85" s="63"/>
      <c r="D85" s="63"/>
      <c r="E85" s="63"/>
      <c r="F85" s="63"/>
      <c r="G85" s="63"/>
      <c r="H85" s="63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0">
        <v>15.0</v>
      </c>
      <c r="B89" s="10">
        <v>1.0</v>
      </c>
      <c r="C89" s="63"/>
      <c r="D89" s="63"/>
      <c r="E89" s="63"/>
      <c r="F89" s="63"/>
      <c r="G89" s="63"/>
      <c r="H89" s="63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/>
      <c r="B90" s="10">
        <v>2.0</v>
      </c>
      <c r="C90" s="63"/>
      <c r="D90" s="63"/>
      <c r="E90" s="63"/>
      <c r="F90" s="63"/>
      <c r="G90" s="63"/>
      <c r="H90" s="63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1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2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16.0</v>
      </c>
      <c r="B94" s="10">
        <v>1.0</v>
      </c>
      <c r="C94" s="63"/>
      <c r="D94" s="63"/>
      <c r="E94" s="63"/>
      <c r="F94" s="63"/>
      <c r="G94" s="63"/>
      <c r="H94" s="63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1"/>
      <c r="B95" s="10">
        <v>2.0</v>
      </c>
      <c r="C95" s="63"/>
      <c r="D95" s="63"/>
      <c r="E95" s="63"/>
      <c r="F95" s="63"/>
      <c r="G95" s="63"/>
      <c r="H95" s="63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1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2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0">
        <v>17.0</v>
      </c>
      <c r="B99" s="10">
        <v>1.0</v>
      </c>
      <c r="C99" s="63"/>
      <c r="D99" s="63"/>
      <c r="E99" s="63"/>
      <c r="F99" s="63"/>
      <c r="G99" s="63"/>
      <c r="H99" s="63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1"/>
      <c r="B100" s="10">
        <v>2.0</v>
      </c>
      <c r="C100" s="63"/>
      <c r="D100" s="63"/>
      <c r="E100" s="63"/>
      <c r="F100" s="63"/>
      <c r="G100" s="63"/>
      <c r="H100" s="63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1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0">
        <v>18.0</v>
      </c>
      <c r="B104" s="10">
        <v>1.0</v>
      </c>
      <c r="C104" s="63"/>
      <c r="D104" s="63"/>
      <c r="E104" s="63"/>
      <c r="F104" s="63"/>
      <c r="G104" s="63"/>
      <c r="H104" s="6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1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0">
        <v>19.0</v>
      </c>
      <c r="B109" s="10">
        <v>1.0</v>
      </c>
      <c r="C109" s="37">
        <v>0.0</v>
      </c>
      <c r="D109" s="37">
        <v>0.0</v>
      </c>
      <c r="E109" s="37">
        <v>0.0</v>
      </c>
      <c r="F109" s="37">
        <v>0.0</v>
      </c>
      <c r="G109" s="37">
        <v>0.0</v>
      </c>
      <c r="H109" s="37">
        <v>0.0</v>
      </c>
      <c r="I109" s="38">
        <f t="shared" ref="I109:I110" si="137">IF(AND(COUNT(C109)&gt;0, COUNT(D109)&gt;0, COUNT(E109)&gt;0, COUNT(F109)&gt;0, COUNT(G109)&gt;0, COUNT(H109)&gt;0), 10 - SUM(J109:O109), "")</f>
        <v>10</v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>
        <f t="shared" ref="L109:M109" si="136">E109</f>
        <v>0</v>
      </c>
      <c r="M109" s="40">
        <f t="shared" si="136"/>
        <v>0</v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/>
      <c r="B110" s="64">
        <v>2.0</v>
      </c>
      <c r="C110" s="67">
        <v>0.0</v>
      </c>
      <c r="D110" s="67">
        <v>0.0</v>
      </c>
      <c r="E110" s="67">
        <v>0.0</v>
      </c>
      <c r="F110" s="67">
        <v>0.0</v>
      </c>
      <c r="G110" s="67">
        <v>0.0</v>
      </c>
      <c r="H110" s="67">
        <v>0.0</v>
      </c>
      <c r="I110" s="66">
        <f t="shared" si="137"/>
        <v>10</v>
      </c>
      <c r="J110" s="39">
        <f t="shared" si="138"/>
        <v>0</v>
      </c>
      <c r="K110" s="40">
        <f t="shared" si="139"/>
        <v>0</v>
      </c>
      <c r="L110" s="40">
        <f t="shared" ref="L110:M110" si="140">E110</f>
        <v>0</v>
      </c>
      <c r="M110" s="40">
        <f t="shared" si="140"/>
        <v>0</v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1"/>
      <c r="B111" s="54" t="s">
        <v>20</v>
      </c>
      <c r="C111" s="43"/>
      <c r="D111" s="43"/>
      <c r="E111" s="43"/>
      <c r="F111" s="43"/>
      <c r="G111" s="43"/>
      <c r="H111" s="44"/>
      <c r="I111" s="45">
        <f>IF(AND(I109 = "", I110 = ""), "", (SUM(I109:I110) / (COUNT(I109:I110) * 10)) * 100)</f>
        <v>100</v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>ممتاز</v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