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496" tabRatio="600" firstSheet="0" activeTab="0" autoFilterDateGrouping="1"/>
  </bookViews>
  <sheets>
    <sheet name="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color theme="1"/>
      <sz val="14"/>
      <scheme val="minor"/>
    </font>
    <font>
      <name val="Calibri"/>
      <color theme="1"/>
      <sz val="12"/>
      <scheme val="minor"/>
    </font>
    <font>
      <name val="Calibri"/>
      <sz val="11"/>
    </font>
    <font>
      <name val="Calibri"/>
      <b val="1"/>
      <color theme="0"/>
      <sz val="16"/>
      <scheme val="minor"/>
    </font>
    <font>
      <name val="Calibri"/>
      <color rgb="FFF2F2F2"/>
      <sz val="14"/>
      <scheme val="minor"/>
    </font>
    <font>
      <name val="Calibri"/>
      <color theme="0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9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 style="thick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thick">
        <color rgb="FF000000"/>
      </bottom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double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F2F2F2"/>
      </left>
      <right/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n">
        <color rgb="FFF2F2F2"/>
      </right>
      <top/>
      <bottom/>
      <diagonal/>
    </border>
    <border>
      <left/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1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/>
    </xf>
    <xf numFmtId="0" fontId="1" fillId="5" borderId="28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5" borderId="29" applyAlignment="1" pivotButton="0" quotePrefix="0" xfId="0">
      <alignment horizontal="center" vertical="center"/>
    </xf>
    <xf numFmtId="0" fontId="5" fillId="2" borderId="30" applyAlignment="1" pivotButton="0" quotePrefix="0" xfId="0">
      <alignment horizontal="center" vertical="center"/>
    </xf>
    <xf numFmtId="0" fontId="5" fillId="2" borderId="3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/>
    </xf>
    <xf numFmtId="0" fontId="1" fillId="5" borderId="32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5" borderId="33" applyAlignment="1" pivotButton="0" quotePrefix="0" xfId="0">
      <alignment horizontal="center" vertical="center"/>
    </xf>
    <xf numFmtId="1" fontId="1" fillId="5" borderId="37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1" fillId="6" borderId="43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1" fillId="6" borderId="44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5" borderId="5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6" borderId="56" applyAlignment="1" pivotButton="0" quotePrefix="0" xfId="0">
      <alignment horizontal="center" vertical="center"/>
    </xf>
    <xf numFmtId="0" fontId="1" fillId="5" borderId="60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1" fillId="6" borderId="63" applyAlignment="1" pivotButton="0" quotePrefix="0" xfId="0">
      <alignment horizontal="center" vertical="center"/>
    </xf>
    <xf numFmtId="0" fontId="1" fillId="6" borderId="64" applyAlignment="1" pivotButton="0" quotePrefix="0" xfId="0">
      <alignment horizontal="center" vertical="center"/>
    </xf>
    <xf numFmtId="0" fontId="1" fillId="6" borderId="65" applyAlignment="1" pivotButton="0" quotePrefix="0" xfId="0">
      <alignment horizontal="center" vertical="center"/>
    </xf>
    <xf numFmtId="0" fontId="1" fillId="6" borderId="66" applyAlignment="1" pivotButton="0" quotePrefix="0" xfId="0">
      <alignment horizontal="center" vertical="center"/>
    </xf>
    <xf numFmtId="0" fontId="6" fillId="6" borderId="64" applyAlignment="1" pivotButton="0" quotePrefix="0" xfId="0">
      <alignment horizontal="center" vertical="center"/>
    </xf>
    <xf numFmtId="0" fontId="1" fillId="5" borderId="64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5" borderId="65" applyAlignment="1" pivotButton="0" quotePrefix="0" xfId="0">
      <alignment horizontal="center" vertical="center"/>
    </xf>
    <xf numFmtId="0" fontId="1" fillId="5" borderId="17" applyAlignment="1" pivotButton="0" quotePrefix="0" xfId="0">
      <alignment horizontal="center" vertical="center"/>
    </xf>
    <xf numFmtId="0" fontId="6" fillId="8" borderId="38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3" pivotButton="0" quotePrefix="0" xfId="0"/>
    <xf numFmtId="0" fontId="6" fillId="8" borderId="34" applyAlignment="1" pivotButton="0" quotePrefix="0" xfId="0">
      <alignment horizontal="center" vertical="center"/>
    </xf>
    <xf numFmtId="0" fontId="3" fillId="0" borderId="35" pivotButton="0" quotePrefix="0" xfId="0"/>
    <xf numFmtId="0" fontId="3" fillId="0" borderId="36" pivotButton="0" quotePrefix="0" xfId="0"/>
    <xf numFmtId="0" fontId="1" fillId="5" borderId="14" applyAlignment="1" pivotButton="0" quotePrefix="0" xfId="0">
      <alignment horizontal="center" vertical="center"/>
    </xf>
    <xf numFmtId="0" fontId="3" fillId="0" borderId="21" pivotButton="0" quotePrefix="0" xfId="0"/>
    <xf numFmtId="0" fontId="3" fillId="0" borderId="10" pivotButton="0" quotePrefix="0" xfId="0"/>
    <xf numFmtId="0" fontId="1" fillId="5" borderId="45" applyAlignment="1" pivotButton="0" quotePrefix="0" xfId="0">
      <alignment horizontal="center" vertical="center"/>
    </xf>
    <xf numFmtId="0" fontId="3" fillId="0" borderId="46" pivotButton="0" quotePrefix="0" xfId="0"/>
    <xf numFmtId="0" fontId="3" fillId="0" borderId="47" pivotButton="0" quotePrefix="0" xfId="0"/>
    <xf numFmtId="0" fontId="6" fillId="8" borderId="48" applyAlignment="1" pivotButton="0" quotePrefix="0" xfId="0">
      <alignment horizontal="center" vertical="center"/>
    </xf>
    <xf numFmtId="0" fontId="3" fillId="0" borderId="49" pivotButton="0" quotePrefix="0" xfId="0"/>
    <xf numFmtId="0" fontId="3" fillId="0" borderId="5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 wrapText="1"/>
    </xf>
    <xf numFmtId="0" fontId="3" fillId="0" borderId="24" pivotButton="0" quotePrefix="0" xfId="0"/>
    <xf numFmtId="0" fontId="1" fillId="0" borderId="18" applyAlignment="1" pivotButton="0" quotePrefix="0" xfId="0">
      <alignment horizontal="center" vertical="center" wrapText="1"/>
    </xf>
    <xf numFmtId="0" fontId="3" fillId="0" borderId="25" pivotButton="0" quotePrefix="0" xfId="0"/>
    <xf numFmtId="0" fontId="5" fillId="2" borderId="19" applyAlignment="1" pivotButton="0" quotePrefix="0" xfId="0">
      <alignment horizontal="center" vertical="center" wrapText="1"/>
    </xf>
    <xf numFmtId="0" fontId="3" fillId="0" borderId="26" pivotButton="0" quotePrefix="0" xfId="0"/>
    <xf numFmtId="0" fontId="5" fillId="2" borderId="20" applyAlignment="1" pivotButton="0" quotePrefix="0" xfId="0">
      <alignment horizontal="center" vertical="center" wrapText="1"/>
    </xf>
    <xf numFmtId="0" fontId="3" fillId="0" borderId="27" pivotButton="0" quotePrefix="0" xfId="0"/>
    <xf numFmtId="0" fontId="4" fillId="6" borderId="6" applyAlignment="1" pivotButton="0" quotePrefix="0" xfId="0">
      <alignment horizontal="center" vertical="center"/>
    </xf>
    <xf numFmtId="0" fontId="4" fillId="6" borderId="7" applyAlignment="1" pivotButton="0" quotePrefix="0" xfId="0">
      <alignment horizontal="center" vertical="center"/>
    </xf>
    <xf numFmtId="0" fontId="3" fillId="0" borderId="8" pivotButton="0" quotePrefix="0" xfId="0"/>
    <xf numFmtId="0" fontId="3" fillId="0" borderId="9" pivotButton="0" quotePrefix="0" xfId="0"/>
    <xf numFmtId="0" fontId="3" fillId="0" borderId="11" pivotButton="0" quotePrefix="0" xfId="0"/>
    <xf numFmtId="0" fontId="3" fillId="0" borderId="12" pivotButton="0" quotePrefix="0" xfId="0"/>
    <xf numFmtId="0" fontId="3" fillId="0" borderId="13" pivotButton="0" quotePrefix="0" xfId="0"/>
    <xf numFmtId="0" fontId="1" fillId="7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3" fillId="0" borderId="22" pivotButton="0" quotePrefix="0" xfId="0"/>
    <xf numFmtId="0" fontId="1" fillId="0" borderId="16" applyAlignment="1" pivotButton="0" quotePrefix="0" xfId="0">
      <alignment horizontal="center" vertical="center" wrapText="1"/>
    </xf>
    <xf numFmtId="0" fontId="3" fillId="0" borderId="23" pivotButton="0" quotePrefix="0" xfId="0"/>
    <xf numFmtId="0" fontId="4" fillId="6" borderId="14" applyAlignment="1" pivotButton="0" quotePrefix="0" xfId="0">
      <alignment horizontal="center" vertical="center"/>
    </xf>
    <xf numFmtId="9" fontId="4" fillId="6" borderId="39" applyAlignment="1" pivotButton="0" quotePrefix="0" xfId="0">
      <alignment horizontal="center" vertical="center"/>
    </xf>
    <xf numFmtId="0" fontId="3" fillId="0" borderId="40" pivotButton="0" quotePrefix="0" xfId="0"/>
    <xf numFmtId="0" fontId="3" fillId="0" borderId="41" pivotButton="0" quotePrefix="0" xfId="0"/>
    <xf numFmtId="0" fontId="3" fillId="0" borderId="42" pivotButton="0" quotePrefix="0" xfId="0"/>
    <xf numFmtId="0" fontId="6" fillId="8" borderId="54" applyAlignment="1" pivotButton="0" quotePrefix="0" xfId="0">
      <alignment horizontal="center" vertical="center"/>
    </xf>
    <xf numFmtId="0" fontId="6" fillId="8" borderId="2" applyAlignment="1" pivotButton="0" quotePrefix="0" xfId="0">
      <alignment horizontal="center" vertical="center"/>
    </xf>
    <xf numFmtId="0" fontId="1" fillId="5" borderId="52" applyAlignment="1" pivotButton="0" quotePrefix="0" xfId="0">
      <alignment horizontal="center" vertical="center"/>
    </xf>
    <xf numFmtId="0" fontId="3" fillId="0" borderId="53" pivotButton="0" quotePrefix="0" xfId="0"/>
    <xf numFmtId="0" fontId="3" fillId="0" borderId="55" pivotButton="0" quotePrefix="0" xfId="0"/>
    <xf numFmtId="0" fontId="1" fillId="5" borderId="57" applyAlignment="1" pivotButton="0" quotePrefix="0" xfId="0">
      <alignment horizontal="center" vertical="center"/>
    </xf>
    <xf numFmtId="0" fontId="3" fillId="0" borderId="58" pivotButton="0" quotePrefix="0" xfId="0"/>
    <xf numFmtId="0" fontId="3" fillId="0" borderId="59" pivotButton="0" quotePrefix="0" xfId="0"/>
    <xf numFmtId="0" fontId="3" fillId="0" borderId="61" pivotButton="0" quotePrefix="0" xfId="0"/>
    <xf numFmtId="0" fontId="6" fillId="8" borderId="62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 wrapText="1"/>
    </xf>
    <xf numFmtId="0" fontId="1" fillId="5" borderId="67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3" fillId="0" borderId="70" pivotButton="0" quotePrefix="0" xfId="0"/>
    <xf numFmtId="1" fontId="1" fillId="5" borderId="54" applyAlignment="1" pivotButton="0" quotePrefix="0" xfId="0">
      <alignment horizontal="center" vertical="center"/>
    </xf>
    <xf numFmtId="0" fontId="3" fillId="0" borderId="71" pivotButton="0" quotePrefix="0" xfId="0"/>
    <xf numFmtId="0" fontId="1" fillId="0" borderId="68" applyAlignment="1" pivotButton="0" quotePrefix="0" xfId="0">
      <alignment horizontal="center" vertical="center" wrapText="1"/>
    </xf>
    <xf numFmtId="0" fontId="3" fillId="0" borderId="69" pivotButton="0" quotePrefix="0" xfId="0"/>
    <xf numFmtId="0" fontId="1" fillId="5" borderId="68" applyAlignment="1" pivotButton="0" quotePrefix="0" xfId="0">
      <alignment horizontal="center" vertical="center"/>
    </xf>
    <xf numFmtId="0" fontId="1" fillId="6" borderId="72" applyAlignment="1" pivotButton="0" quotePrefix="0" xfId="0">
      <alignment horizontal="center" vertical="center"/>
    </xf>
    <xf numFmtId="0" fontId="1" fillId="6" borderId="7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" pivotButton="0" quotePrefix="0" xfId="0"/>
    <xf numFmtId="0" fontId="4" fillId="6" borderId="85" applyAlignment="1" pivotButton="0" quotePrefix="0" xfId="0">
      <alignment horizontal="center" vertical="center"/>
    </xf>
    <xf numFmtId="0" fontId="4" fillId="6" borderId="8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7" borderId="78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1" fillId="0" borderId="4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5" fillId="2" borderId="30" applyAlignment="1" pivotButton="0" quotePrefix="0" xfId="0">
      <alignment horizontal="center" vertical="center" wrapText="1"/>
    </xf>
    <xf numFmtId="0" fontId="5" fillId="2" borderId="31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0" fillId="0" borderId="6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26" pivotButton="0" quotePrefix="0" xfId="0"/>
    <xf numFmtId="0" fontId="0" fillId="0" borderId="27" pivotButton="0" quotePrefix="0" xfId="0"/>
    <xf numFmtId="0" fontId="6" fillId="8" borderId="74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6" fillId="8" borderId="77" applyAlignment="1" pivotButton="0" quotePrefix="0" xfId="0">
      <alignment horizontal="center" vertical="center"/>
    </xf>
    <xf numFmtId="0" fontId="4" fillId="6" borderId="78" applyAlignment="1" pivotButton="0" quotePrefix="0" xfId="0">
      <alignment horizontal="center" vertical="center"/>
    </xf>
    <xf numFmtId="9" fontId="4" fillId="6" borderId="80" applyAlignment="1" pivotButton="0" quotePrefix="0" xfId="0">
      <alignment horizontal="center" vertical="center"/>
    </xf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1" fillId="5" borderId="78" applyAlignment="1" pivotButton="0" quotePrefix="0" xfId="0">
      <alignment horizontal="center" vertical="center"/>
    </xf>
    <xf numFmtId="0" fontId="1" fillId="5" borderId="92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47" pivotButton="0" quotePrefix="0" xfId="0"/>
    <xf numFmtId="0" fontId="6" fillId="8" borderId="93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rightToLeft="1" tabSelected="1" workbookViewId="0">
      <selection activeCell="G11" sqref="G11"/>
    </sheetView>
  </sheetViews>
  <sheetFormatPr baseColWidth="8" defaultColWidth="14.44140625" defaultRowHeight="15" customHeight="1"/>
  <cols>
    <col width="10" customWidth="1" style="57" min="1" max="1"/>
    <col width="8.6640625" customWidth="1" style="57" min="2" max="2"/>
    <col width="15.6640625" customWidth="1" style="57" min="3" max="8"/>
    <col width="20.6640625" customWidth="1" style="57" min="9" max="9"/>
    <col width="10.6640625" customWidth="1" style="57" min="10" max="10"/>
    <col width="9.109375" customWidth="1" style="57" min="11" max="23"/>
    <col width="8.6640625" customWidth="1" style="57" min="24" max="26"/>
  </cols>
  <sheetData>
    <row r="1" ht="18.75" customHeight="1" s="57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8.75" customHeight="1" s="57">
      <c r="A2" s="106" t="inlineStr">
        <is>
          <t>الجمعية الخيرية لتحفيظ القرآن الكريم في محافظة عنيزة</t>
        </is>
      </c>
      <c r="E2" s="106" t="inlineStr">
        <is>
          <t>استمارة دخول طالبة لاختبار المستويات</t>
        </is>
      </c>
      <c r="H2" s="106" t="inlineStr">
        <is>
          <t>إدارة الاختبارات 1443 هـ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8.75" customHeight="1" s="5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8.75" customHeight="1" s="57">
      <c r="A4" s="3" t="inlineStr">
        <is>
          <t>اسم الطالبة رباعي</t>
        </is>
      </c>
      <c r="B4" s="107" t="n"/>
      <c r="C4" s="6" t="inlineStr">
        <is>
          <t>موضي إبراهيم محمد العاروك</t>
        </is>
      </c>
      <c r="D4" s="108" t="n"/>
      <c r="E4" s="107" t="n"/>
      <c r="F4" s="3" t="inlineStr">
        <is>
          <t>المنهج</t>
        </is>
      </c>
      <c r="G4" s="31" t="n">
        <v>1</v>
      </c>
      <c r="H4" s="5" t="inlineStr">
        <is>
          <t>السجل المدني</t>
        </is>
      </c>
      <c r="I4" s="6" t="n">
        <v>1080295494</v>
      </c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8.75" customHeight="1" s="57">
      <c r="A5" s="3" t="inlineStr">
        <is>
          <t>اسم الدار</t>
        </is>
      </c>
      <c r="B5" s="107" t="n"/>
      <c r="C5" s="6" t="inlineStr">
        <is>
          <t>دار تراتيل الصباحية</t>
        </is>
      </c>
      <c r="D5" s="108" t="n"/>
      <c r="E5" s="107" t="n"/>
      <c r="F5" s="3" t="inlineStr">
        <is>
          <t>المستوى</t>
        </is>
      </c>
      <c r="G5" s="6" t="n">
        <v>4</v>
      </c>
      <c r="H5" s="3" t="inlineStr">
        <is>
          <t>اسم المعلمة</t>
        </is>
      </c>
      <c r="I5" s="6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8.75" customHeight="1" s="5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9.5" customHeight="1" s="57">
      <c r="A7" s="109" t="inlineStr">
        <is>
          <t>المستوى</t>
        </is>
      </c>
      <c r="B7" s="110" t="inlineStr">
        <is>
          <t>الجديد</t>
        </is>
      </c>
      <c r="C7" s="111" t="n"/>
      <c r="D7" s="111" t="n"/>
      <c r="E7" s="111" t="n"/>
      <c r="F7" s="111" t="n"/>
      <c r="G7" s="111" t="n"/>
      <c r="H7" s="111" t="n"/>
      <c r="I7" s="11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8.75" customHeight="1" s="57">
      <c r="A8" s="113" t="n"/>
      <c r="B8" s="114" t="n"/>
      <c r="C8" s="114" t="n"/>
      <c r="D8" s="114" t="n"/>
      <c r="E8" s="114" t="n"/>
      <c r="F8" s="114" t="n"/>
      <c r="G8" s="114" t="n"/>
      <c r="H8" s="114" t="n"/>
      <c r="I8" s="115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8.75" customHeight="1" s="57">
      <c r="A9" s="116" t="n"/>
      <c r="B9" s="117" t="inlineStr">
        <is>
          <t>رقم السؤال</t>
        </is>
      </c>
      <c r="C9" s="118" t="inlineStr">
        <is>
          <t>تردد</t>
        </is>
      </c>
      <c r="D9" s="119" t="inlineStr">
        <is>
          <t>تنبيه</t>
        </is>
      </c>
      <c r="E9" s="119" t="inlineStr">
        <is>
          <t>خطأ في حركة</t>
        </is>
      </c>
      <c r="F9" s="119" t="inlineStr">
        <is>
          <t>خطأ في حرف</t>
        </is>
      </c>
      <c r="G9" s="119" t="inlineStr">
        <is>
          <t>خطأ في كلمة</t>
        </is>
      </c>
      <c r="H9" s="119" t="inlineStr">
        <is>
          <t>خطأ تجويدي</t>
        </is>
      </c>
      <c r="I9" s="120" t="inlineStr">
        <is>
          <t>الدرجة</t>
        </is>
      </c>
      <c r="J9" s="121" t="inlineStr">
        <is>
          <t>تردد</t>
        </is>
      </c>
      <c r="K9" s="122" t="inlineStr">
        <is>
          <t>تنبيه</t>
        </is>
      </c>
      <c r="L9" s="122" t="inlineStr">
        <is>
          <t>خطأ في حركة</t>
        </is>
      </c>
      <c r="M9" s="122" t="inlineStr">
        <is>
          <t>خطأ في حرف</t>
        </is>
      </c>
      <c r="N9" s="122" t="inlineStr">
        <is>
          <t>خطأ في كلمة</t>
        </is>
      </c>
      <c r="O9" s="122" t="inlineStr">
        <is>
          <t>خطأ تجويدي</t>
        </is>
      </c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8.75" customHeight="1" s="57">
      <c r="A10" s="123" t="n"/>
      <c r="B10" s="124" t="n"/>
      <c r="C10" s="125" t="n"/>
      <c r="D10" s="126" t="n"/>
      <c r="E10" s="126" t="n"/>
      <c r="F10" s="126" t="n"/>
      <c r="G10" s="126" t="n"/>
      <c r="H10" s="126" t="n"/>
      <c r="I10" s="127" t="n"/>
      <c r="J10" s="128" t="n"/>
      <c r="K10" s="129" t="n"/>
      <c r="L10" s="129" t="n"/>
      <c r="M10" s="129" t="n"/>
      <c r="N10" s="129" t="n"/>
      <c r="O10" s="129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8.75" customHeight="1" s="57">
      <c r="A11" s="123" t="n"/>
      <c r="B11" s="7" t="n">
        <v>1</v>
      </c>
      <c r="C11" s="8" t="n"/>
      <c r="D11" s="25" t="n"/>
      <c r="E11" s="25" t="n"/>
      <c r="F11" s="25" t="n"/>
      <c r="G11" s="25" t="n"/>
      <c r="H11" s="25" t="n"/>
      <c r="I11" s="10">
        <f>IF(AND(COUNT(C11)&gt;0, COUNT(D11)&gt;0, COUNT(E11)&gt;0, COUNT(F11)&gt;0, COUNT(G11)&gt;0, COUNT(H11)&gt;0), 10 - SUM(J11:O11), "")</f>
        <v/>
      </c>
      <c r="J11" s="11">
        <f>IF(C11&gt;2, (C11-2) * 0.25, 0)</f>
        <v/>
      </c>
      <c r="K11" s="12">
        <f>IF(D11&gt;1, (D11-1) * 0.25, 0)</f>
        <v/>
      </c>
      <c r="L11" s="12">
        <f>E11</f>
        <v/>
      </c>
      <c r="M11" s="12">
        <f>F11</f>
        <v/>
      </c>
      <c r="N11" s="12">
        <f>G11*1.5</f>
        <v/>
      </c>
      <c r="O11" s="12">
        <f>H11*0.125</f>
        <v/>
      </c>
      <c r="P11" s="13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8.75" customHeight="1" s="57">
      <c r="A12" s="123" t="n"/>
      <c r="B12" s="7" t="n">
        <v>2</v>
      </c>
      <c r="C12" s="8" t="n"/>
      <c r="D12" s="25" t="n"/>
      <c r="E12" s="25" t="n"/>
      <c r="F12" s="25" t="n"/>
      <c r="G12" s="25" t="n"/>
      <c r="H12" s="25" t="n"/>
      <c r="I12" s="10">
        <f>IF(AND(COUNT(C12)&gt;0, COUNT(D12)&gt;0, COUNT(E12)&gt;0, COUNT(F12)&gt;0, COUNT(G12)&gt;0, COUNT(H12)&gt;0), 10 - SUM(J12:O12), "")</f>
        <v/>
      </c>
      <c r="J12" s="11">
        <f>IF(C12&gt;2, (C12-2) * 0.25, 0)</f>
        <v/>
      </c>
      <c r="K12" s="12">
        <f>IF(D12&gt;1, (D12-1) * 0.25, 0)</f>
        <v/>
      </c>
      <c r="L12" s="12">
        <f>E12</f>
        <v/>
      </c>
      <c r="M12" s="12">
        <f>F12</f>
        <v/>
      </c>
      <c r="N12" s="12">
        <f>G12*1.5</f>
        <v/>
      </c>
      <c r="O12" s="12">
        <f>H12*0.125</f>
        <v/>
      </c>
      <c r="P12" s="13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8.75" customHeight="1" s="57">
      <c r="A13" s="123" t="n"/>
      <c r="B13" s="7" t="n">
        <v>3</v>
      </c>
      <c r="C13" s="8" t="n"/>
      <c r="D13" s="25" t="n"/>
      <c r="E13" s="25" t="n"/>
      <c r="F13" s="25" t="n"/>
      <c r="G13" s="25" t="n"/>
      <c r="H13" s="25" t="n"/>
      <c r="I13" s="10">
        <f>IF(AND(COUNT(C13)&gt;0, COUNT(D13)&gt;0, COUNT(E13)&gt;0, COUNT(F13)&gt;0, COUNT(G13)&gt;0, COUNT(H13)&gt;0), 10 - SUM(J13:O13), "")</f>
        <v/>
      </c>
      <c r="J13" s="11">
        <f>IF(C13&gt;2, (C13-2) * 0.25, 0)</f>
        <v/>
      </c>
      <c r="K13" s="12">
        <f>IF(D13&gt;1, (D13-1) * 0.25, 0)</f>
        <v/>
      </c>
      <c r="L13" s="12">
        <f>E13</f>
        <v/>
      </c>
      <c r="M13" s="12">
        <f>F13</f>
        <v/>
      </c>
      <c r="N13" s="12">
        <f>G13*1.5</f>
        <v/>
      </c>
      <c r="O13" s="12">
        <f>H13*0.125</f>
        <v/>
      </c>
      <c r="P13" s="13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8.75" customHeight="1" s="57">
      <c r="A14" s="123" t="n"/>
      <c r="B14" s="7" t="n">
        <v>4</v>
      </c>
      <c r="C14" s="8" t="n"/>
      <c r="D14" s="25" t="n"/>
      <c r="E14" s="25" t="n"/>
      <c r="F14" s="25" t="n"/>
      <c r="G14" s="25" t="n"/>
      <c r="H14" s="25" t="n"/>
      <c r="I14" s="10">
        <f>IF(AND(COUNT(C14)&gt;0, COUNT(D14)&gt;0, COUNT(E14)&gt;0, COUNT(F14)&gt;0, COUNT(G14)&gt;0, COUNT(H14)&gt;0), 10 - SUM(J14:O14), "")</f>
        <v/>
      </c>
      <c r="J14" s="11">
        <f>IF(C14&gt;2, (C14-2) * 0.25, 0)</f>
        <v/>
      </c>
      <c r="K14" s="12">
        <f>IF(D14&gt;1, (D14-1) * 0.25, 0)</f>
        <v/>
      </c>
      <c r="L14" s="12">
        <f>E14</f>
        <v/>
      </c>
      <c r="M14" s="12">
        <f>F14</f>
        <v/>
      </c>
      <c r="N14" s="12">
        <f>G14*1.5</f>
        <v/>
      </c>
      <c r="O14" s="12">
        <f>H14*0.125</f>
        <v/>
      </c>
      <c r="P14" s="13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8.75" customHeight="1" s="57">
      <c r="A15" s="123" t="n"/>
      <c r="B15" s="7" t="n">
        <v>5</v>
      </c>
      <c r="C15" s="8" t="n"/>
      <c r="D15" s="25" t="n"/>
      <c r="E15" s="25" t="n"/>
      <c r="F15" s="25" t="n"/>
      <c r="G15" s="25" t="n"/>
      <c r="H15" s="25" t="n"/>
      <c r="I15" s="10">
        <f>IF(AND(COUNT(C15)&gt;0, COUNT(D15)&gt;0, COUNT(E15)&gt;0, COUNT(F15)&gt;0, COUNT(G15)&gt;0, COUNT(H15)&gt;0), 10 - SUM(J15:O15), "")</f>
        <v/>
      </c>
      <c r="J15" s="11">
        <f>IF(C15&gt;2, (C15-2) * 0.25, 0)</f>
        <v/>
      </c>
      <c r="K15" s="12">
        <f>IF(D15&gt;1, (D15-1) * 0.25, 0)</f>
        <v/>
      </c>
      <c r="L15" s="12">
        <f>E15</f>
        <v/>
      </c>
      <c r="M15" s="12">
        <f>F15</f>
        <v/>
      </c>
      <c r="N15" s="12">
        <f>G15*1.5</f>
        <v/>
      </c>
      <c r="O15" s="12">
        <f>H15*0.125</f>
        <v/>
      </c>
      <c r="P15" s="13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8.75" customHeight="1" s="57">
      <c r="A16" s="123" t="n"/>
      <c r="B16" s="7" t="n">
        <v>6</v>
      </c>
      <c r="C16" s="8" t="n"/>
      <c r="D16" s="25" t="n"/>
      <c r="E16" s="25" t="n"/>
      <c r="F16" s="25" t="n"/>
      <c r="G16" s="25" t="n"/>
      <c r="H16" s="25" t="n"/>
      <c r="I16" s="10">
        <f>IF(AND(COUNT(C16)&gt;0, COUNT(D16)&gt;0, COUNT(E16)&gt;0, COUNT(F16)&gt;0, COUNT(G16)&gt;0, COUNT(H16)&gt;0), 10 - SUM(J16:O16), "")</f>
        <v/>
      </c>
      <c r="J16" s="11">
        <f>IF(C16&gt;2, (C16-2) * 0.25, 0)</f>
        <v/>
      </c>
      <c r="K16" s="12">
        <f>IF(D16&gt;1, (D16-1) * 0.25, 0)</f>
        <v/>
      </c>
      <c r="L16" s="12">
        <f>E16</f>
        <v/>
      </c>
      <c r="M16" s="12">
        <f>F16</f>
        <v/>
      </c>
      <c r="N16" s="12">
        <f>G16*1.5</f>
        <v/>
      </c>
      <c r="O16" s="12">
        <f>H16*0.125</f>
        <v/>
      </c>
      <c r="P16" s="13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8.75" customHeight="1" s="57">
      <c r="A17" s="123" t="n"/>
      <c r="B17" s="7" t="n">
        <v>7</v>
      </c>
      <c r="C17" s="8" t="n"/>
      <c r="D17" s="25" t="n"/>
      <c r="E17" s="25" t="n"/>
      <c r="F17" s="25" t="n"/>
      <c r="G17" s="25" t="n"/>
      <c r="H17" s="25" t="n"/>
      <c r="I17" s="10">
        <f>IF(AND(COUNT(C17)&gt;0, COUNT(D17)&gt;0, COUNT(E17)&gt;0, COUNT(F17)&gt;0, COUNT(G17)&gt;0, COUNT(H17)&gt;0), 10 - SUM(J17:O17), "")</f>
        <v/>
      </c>
      <c r="J17" s="11">
        <f>IF(C17&gt;2, (C17-2) * 0.25, 0)</f>
        <v/>
      </c>
      <c r="K17" s="12">
        <f>IF(D17&gt;1, (D17-1) * 0.25, 0)</f>
        <v/>
      </c>
      <c r="L17" s="12">
        <f>E17</f>
        <v/>
      </c>
      <c r="M17" s="12">
        <f>F17</f>
        <v/>
      </c>
      <c r="N17" s="12">
        <f>G17*1.5</f>
        <v/>
      </c>
      <c r="O17" s="12">
        <f>H17*0.125</f>
        <v/>
      </c>
      <c r="P17" s="13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8.75" customHeight="1" s="57">
      <c r="A18" s="123" t="n"/>
      <c r="B18" s="7" t="n">
        <v>8</v>
      </c>
      <c r="C18" s="8" t="n"/>
      <c r="D18" s="25" t="n"/>
      <c r="E18" s="25" t="n"/>
      <c r="F18" s="25" t="n"/>
      <c r="G18" s="25" t="n"/>
      <c r="H18" s="25" t="n"/>
      <c r="I18" s="10">
        <f>IF(AND(COUNT(C18)&gt;0, COUNT(D18)&gt;0, COUNT(E18)&gt;0, COUNT(F18)&gt;0, COUNT(G18)&gt;0, COUNT(H18)&gt;0), 10 - SUM(J18:O18), "")</f>
        <v/>
      </c>
      <c r="J18" s="11">
        <f>IF(C18&gt;2, (C18-2) * 0.25, 0)</f>
        <v/>
      </c>
      <c r="K18" s="12">
        <f>IF(D18&gt;1, (D18-1) * 0.25, 0)</f>
        <v/>
      </c>
      <c r="L18" s="12">
        <f>E18</f>
        <v/>
      </c>
      <c r="M18" s="12">
        <f>F18</f>
        <v/>
      </c>
      <c r="N18" s="12">
        <f>G18*1.5</f>
        <v/>
      </c>
      <c r="O18" s="12">
        <f>H18*0.125</f>
        <v/>
      </c>
      <c r="P18" s="13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8.75" customHeight="1" s="57">
      <c r="A19" s="123" t="n"/>
      <c r="B19" s="14" t="n">
        <v>9</v>
      </c>
      <c r="C19" s="15" t="n"/>
      <c r="D19" s="26" t="n"/>
      <c r="E19" s="26" t="n"/>
      <c r="F19" s="26" t="n"/>
      <c r="G19" s="26" t="n"/>
      <c r="H19" s="26" t="n"/>
      <c r="I19" s="17">
        <f>IF(AND(COUNT(C19)&gt;0, COUNT(D19)&gt;0, COUNT(E19)&gt;0, COUNT(F19)&gt;0, COUNT(G19)&gt;0, COUNT(H19)&gt;0), 10 - SUM(J19:O19), "")</f>
        <v/>
      </c>
      <c r="J19" s="11">
        <f>IF(C19&gt;2, (C19-2) * 0.25, 0)</f>
        <v/>
      </c>
      <c r="K19" s="12">
        <f>IF(D19&gt;1, (D19-1) * 0.25, 0)</f>
        <v/>
      </c>
      <c r="L19" s="12">
        <f>E19</f>
        <v/>
      </c>
      <c r="M19" s="12">
        <f>F19</f>
        <v/>
      </c>
      <c r="N19" s="12">
        <f>G19*1.5</f>
        <v/>
      </c>
      <c r="O19" s="12">
        <f>H19*0.125</f>
        <v/>
      </c>
      <c r="P19" s="13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8.75" customHeight="1" s="57">
      <c r="A20" s="123" t="n"/>
      <c r="B20" s="130" t="inlineStr">
        <is>
          <t>المجموع</t>
        </is>
      </c>
      <c r="C20" s="131" t="n"/>
      <c r="D20" s="131" t="n"/>
      <c r="E20" s="131" t="n"/>
      <c r="F20" s="131" t="n"/>
      <c r="G20" s="131" t="n"/>
      <c r="H20" s="132" t="n"/>
      <c r="I20" s="18">
        <f>IF(AND(I11 = "", I12 = "", I13 = "", I14 = "", I15 = "", I16 = "", I17 = "", I18 = "", I19 = ""), "", (SUM(I11:I19) / (COUNT(I11:I19) * 10)) * 100)</f>
        <v/>
      </c>
      <c r="J20" s="19" t="n"/>
      <c r="K20" s="19" t="n"/>
      <c r="L20" s="19" t="n"/>
      <c r="M20" s="19" t="n"/>
      <c r="N20" s="19" t="n"/>
      <c r="O20" s="19" t="n"/>
      <c r="P20" s="13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8.75" customHeight="1" s="57">
      <c r="A21" s="113" t="n"/>
      <c r="B21" s="133" t="inlineStr">
        <is>
          <t>التقدير</t>
        </is>
      </c>
      <c r="C21" s="108" t="n"/>
      <c r="D21" s="108" t="n"/>
      <c r="E21" s="108" t="n"/>
      <c r="F21" s="108" t="n"/>
      <c r="G21" s="108" t="n"/>
      <c r="H21" s="107" t="n"/>
      <c r="I21" s="10">
        <f>IF(I20 = "", "", IF(I20 &gt;= 90, "ممتاز", IF(I20 &gt;= 80, "جيدجدا", IF(I20 &gt;= 70, "جيد", "راسب"))))</f>
        <v/>
      </c>
      <c r="J21" s="19" t="n"/>
      <c r="K21" s="19" t="n"/>
      <c r="L21" s="19" t="n"/>
      <c r="M21" s="19" t="n"/>
      <c r="N21" s="19" t="n"/>
      <c r="O21" s="19" t="n"/>
      <c r="P21" s="13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8.75" customHeight="1" s="57">
      <c r="A22" s="134" t="n"/>
      <c r="B22" s="135" t="inlineStr">
        <is>
          <t>المراجعة</t>
        </is>
      </c>
      <c r="C22" s="136" t="n"/>
      <c r="D22" s="136" t="n"/>
      <c r="E22" s="136" t="n"/>
      <c r="F22" s="136" t="n"/>
      <c r="G22" s="136" t="n"/>
      <c r="H22" s="136" t="n"/>
      <c r="I22" s="137" t="n"/>
      <c r="J22" s="19" t="n"/>
      <c r="K22" s="19" t="n"/>
      <c r="L22" s="19" t="n"/>
      <c r="M22" s="19" t="n"/>
      <c r="N22" s="19" t="n"/>
      <c r="O22" s="19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8.75" customHeight="1" s="57">
      <c r="A23" s="113" t="n"/>
      <c r="B23" s="138" t="n"/>
      <c r="C23" s="114" t="n"/>
      <c r="D23" s="114" t="n"/>
      <c r="E23" s="114" t="n"/>
      <c r="F23" s="114" t="n"/>
      <c r="G23" s="114" t="n"/>
      <c r="H23" s="114" t="n"/>
      <c r="I23" s="115" t="n"/>
      <c r="J23" s="19" t="n"/>
      <c r="K23" s="19" t="n"/>
      <c r="L23" s="19" t="n"/>
      <c r="M23" s="19" t="n"/>
      <c r="N23" s="19" t="n"/>
      <c r="O23" s="19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8.75" customHeight="1" s="57">
      <c r="A24" s="139" t="n">
        <v>1</v>
      </c>
      <c r="B24" s="7" t="n">
        <v>1</v>
      </c>
      <c r="C24" s="25" t="n"/>
      <c r="D24" s="25" t="n"/>
      <c r="E24" s="25" t="n"/>
      <c r="F24" s="25" t="n"/>
      <c r="G24" s="25" t="n"/>
      <c r="H24" s="25" t="n"/>
      <c r="I24" s="10">
        <f>IF(AND(COUNT(C24)&gt;0, COUNT(D24)&gt;0, COUNT(E24)&gt;0, COUNT(F24)&gt;0, COUNT(G24)&gt;0, COUNT(H24)&gt;0), 10 - SUM(J24:O24), "")</f>
        <v/>
      </c>
      <c r="J24" s="11">
        <f>IF(C24&gt;2, (C24-2) * 0.25, 0)</f>
        <v/>
      </c>
      <c r="K24" s="12">
        <f>IF(D24&gt;1, (D24-1) * 0.25, 0)</f>
        <v/>
      </c>
      <c r="L24" s="12">
        <f>E24</f>
        <v/>
      </c>
      <c r="M24" s="12">
        <f>F24</f>
        <v/>
      </c>
      <c r="N24" s="12">
        <f>G24*1.5</f>
        <v/>
      </c>
      <c r="O24" s="12">
        <f>H24*0.125</f>
        <v/>
      </c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8.75" customHeight="1" s="57">
      <c r="A25" s="123" t="n"/>
      <c r="B25" s="7" t="n">
        <v>2</v>
      </c>
      <c r="C25" s="25" t="n"/>
      <c r="D25" s="25" t="n"/>
      <c r="E25" s="25" t="n"/>
      <c r="F25" s="25" t="n"/>
      <c r="G25" s="25" t="n"/>
      <c r="H25" s="25" t="n"/>
      <c r="I25" s="10">
        <f>IF(AND(COUNT(C25)&gt;0, COUNT(D25)&gt;0, COUNT(E25)&gt;0, COUNT(F25)&gt;0, COUNT(G25)&gt;0, COUNT(H25)&gt;0), 10 - SUM(J25:O25), "")</f>
        <v/>
      </c>
      <c r="J25" s="11">
        <f>IF(C25&gt;2, (C25-2) * 0.25, 0)</f>
        <v/>
      </c>
      <c r="K25" s="12">
        <f>IF(D25&gt;1, (D25-1) * 0.25, 0)</f>
        <v/>
      </c>
      <c r="L25" s="12">
        <f>E25</f>
        <v/>
      </c>
      <c r="M25" s="12">
        <f>F25</f>
        <v/>
      </c>
      <c r="N25" s="12">
        <f>G25*1.5</f>
        <v/>
      </c>
      <c r="O25" s="12">
        <f>H25*0.125</f>
        <v/>
      </c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8.75" customHeight="1" s="57">
      <c r="A26" s="123" t="n"/>
      <c r="B26" s="14" t="n">
        <v>3</v>
      </c>
      <c r="C26" s="26" t="n"/>
      <c r="D26" s="26" t="n"/>
      <c r="E26" s="26" t="n"/>
      <c r="F26" s="26" t="n"/>
      <c r="G26" s="26" t="n"/>
      <c r="H26" s="26" t="n"/>
      <c r="I26" s="17">
        <f>IF(AND(COUNT(C26)&gt;0, COUNT(D26)&gt;0, COUNT(E26)&gt;0, COUNT(F26)&gt;0, COUNT(G26)&gt;0, COUNT(H26)&gt;0), 10 - SUM(J26:O26), "")</f>
        <v/>
      </c>
      <c r="J26" s="11">
        <f>IF(C26&gt;2, (C26-2) * 0.25, 0)</f>
        <v/>
      </c>
      <c r="K26" s="12">
        <f>IF(D26&gt;1, (D26-1) * 0.25, 0)</f>
        <v/>
      </c>
      <c r="L26" s="12">
        <f>E26</f>
        <v/>
      </c>
      <c r="M26" s="12">
        <f>F26</f>
        <v/>
      </c>
      <c r="N26" s="12">
        <f>G26*1.5</f>
        <v/>
      </c>
      <c r="O26" s="12">
        <f>H26*0.125</f>
        <v/>
      </c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8.75" customHeight="1" s="57">
      <c r="A27" s="123" t="n"/>
      <c r="B27" s="130" t="inlineStr">
        <is>
          <t>المجموع</t>
        </is>
      </c>
      <c r="C27" s="131" t="n"/>
      <c r="D27" s="131" t="n"/>
      <c r="E27" s="131" t="n"/>
      <c r="F27" s="131" t="n"/>
      <c r="G27" s="131" t="n"/>
      <c r="H27" s="132" t="n"/>
      <c r="I27" s="18">
        <f>IF(AND(I24 = "", I25 = "", I26 = ""), "", (SUM(I24:I26) / (COUNT(I24:I26) * 10)) * 100)</f>
        <v/>
      </c>
      <c r="J27" s="11" t="n"/>
      <c r="K27" s="12" t="n"/>
      <c r="L27" s="12" t="n"/>
      <c r="M27" s="12" t="n"/>
      <c r="N27" s="12" t="n"/>
      <c r="O27" s="1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8.75" customHeight="1" s="57">
      <c r="A28" s="113" t="n"/>
      <c r="B28" s="133" t="inlineStr">
        <is>
          <t>التقدير</t>
        </is>
      </c>
      <c r="C28" s="108" t="n"/>
      <c r="D28" s="108" t="n"/>
      <c r="E28" s="108" t="n"/>
      <c r="F28" s="108" t="n"/>
      <c r="G28" s="108" t="n"/>
      <c r="H28" s="107" t="n"/>
      <c r="I28" s="10">
        <f>IF(I27 = "", "", IF(I27 &gt;= 90, "ممتاز", IF(I27 &gt;= 80, "جيدجدا", IF(I27 &gt;= 70, "جيد", "راسب"))))</f>
        <v/>
      </c>
      <c r="J28" s="11" t="n"/>
      <c r="K28" s="12" t="n"/>
      <c r="L28" s="12" t="n"/>
      <c r="M28" s="12" t="n"/>
      <c r="N28" s="12" t="n"/>
      <c r="O28" s="1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4.5" customHeight="1" s="57">
      <c r="A29" s="20" t="n"/>
      <c r="B29" s="21" t="n"/>
      <c r="C29" s="22" t="n"/>
      <c r="D29" s="23" t="n"/>
      <c r="E29" s="23" t="n"/>
      <c r="F29" s="23" t="n"/>
      <c r="G29" s="23" t="n"/>
      <c r="H29" s="23" t="n"/>
      <c r="I29" s="24" t="n"/>
      <c r="J29" s="11" t="n"/>
      <c r="K29" s="12" t="n"/>
      <c r="L29" s="12" t="n"/>
      <c r="M29" s="12" t="n"/>
      <c r="N29" s="12" t="n"/>
      <c r="O29" s="1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8.75" customHeight="1" s="57">
      <c r="A30" s="139" t="n">
        <v>2</v>
      </c>
      <c r="B30" s="7" t="n">
        <v>1</v>
      </c>
      <c r="C30" s="25" t="n"/>
      <c r="D30" s="25" t="n"/>
      <c r="E30" s="25" t="n"/>
      <c r="F30" s="25" t="n"/>
      <c r="G30" s="25" t="n"/>
      <c r="H30" s="25" t="n"/>
      <c r="I30" s="10">
        <f>IF(AND(COUNT(C30)&gt;0, COUNT(D30)&gt;0, COUNT(E30)&gt;0, COUNT(F30)&gt;0, COUNT(G30)&gt;0, COUNT(H30)&gt;0), 10 - SUM(J30:O30), "")</f>
        <v/>
      </c>
      <c r="J30" s="11">
        <f>IF(C30&gt;2, (C30-2) * 0.25, 0)</f>
        <v/>
      </c>
      <c r="K30" s="12">
        <f>IF(D30&gt;1, (D30-1) * 0.25, 0)</f>
        <v/>
      </c>
      <c r="L30" s="12">
        <f>E30</f>
        <v/>
      </c>
      <c r="M30" s="12">
        <f>F30</f>
        <v/>
      </c>
      <c r="N30" s="12">
        <f>G30*1.5</f>
        <v/>
      </c>
      <c r="O30" s="12">
        <f>H30*0.125</f>
        <v/>
      </c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8.75" customHeight="1" s="57">
      <c r="A31" s="123" t="n"/>
      <c r="B31" s="7" t="n">
        <v>2</v>
      </c>
      <c r="C31" s="25" t="n"/>
      <c r="D31" s="25" t="n"/>
      <c r="E31" s="25" t="n"/>
      <c r="F31" s="25" t="n"/>
      <c r="G31" s="25" t="n"/>
      <c r="H31" s="25" t="n"/>
      <c r="I31" s="10">
        <f>IF(AND(COUNT(C31)&gt;0, COUNT(D31)&gt;0, COUNT(E31)&gt;0, COUNT(F31)&gt;0, COUNT(G31)&gt;0, COUNT(H31)&gt;0), 10 - SUM(J31:O31), "")</f>
        <v/>
      </c>
      <c r="J31" s="11">
        <f>IF(C31&gt;2, (C31-2) * 0.25, 0)</f>
        <v/>
      </c>
      <c r="K31" s="12">
        <f>IF(D31&gt;1, (D31-1) * 0.25, 0)</f>
        <v/>
      </c>
      <c r="L31" s="12">
        <f>E31</f>
        <v/>
      </c>
      <c r="M31" s="12">
        <f>F31</f>
        <v/>
      </c>
      <c r="N31" s="12">
        <f>G31*1.5</f>
        <v/>
      </c>
      <c r="O31" s="12">
        <f>H31*0.125</f>
        <v/>
      </c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8.75" customHeight="1" s="57">
      <c r="A32" s="123" t="n"/>
      <c r="B32" s="7" t="n">
        <v>3</v>
      </c>
      <c r="C32" s="25" t="n"/>
      <c r="D32" s="25" t="n"/>
      <c r="E32" s="25" t="n"/>
      <c r="F32" s="25" t="n"/>
      <c r="G32" s="25" t="n"/>
      <c r="H32" s="25" t="n"/>
      <c r="I32" s="10">
        <f>IF(AND(COUNT(C32)&gt;0, COUNT(D32)&gt;0, COUNT(E32)&gt;0, COUNT(F32)&gt;0, COUNT(G32)&gt;0, COUNT(H32)&gt;0), 10 - SUM(J32:O32), "")</f>
        <v/>
      </c>
      <c r="J32" s="11">
        <f>IF(C32&gt;2, (C32-2) * 0.25, 0)</f>
        <v/>
      </c>
      <c r="K32" s="12">
        <f>IF(D32&gt;1, (D32-1) * 0.25, 0)</f>
        <v/>
      </c>
      <c r="L32" s="12">
        <f>E32</f>
        <v/>
      </c>
      <c r="M32" s="12">
        <f>F32</f>
        <v/>
      </c>
      <c r="N32" s="12">
        <f>G32*1.5</f>
        <v/>
      </c>
      <c r="O32" s="12">
        <f>H32*0.125</f>
        <v/>
      </c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8.75" customHeight="1" s="57">
      <c r="A33" s="123" t="n"/>
      <c r="B33" s="130" t="inlineStr">
        <is>
          <t>المجموع</t>
        </is>
      </c>
      <c r="C33" s="131" t="n"/>
      <c r="D33" s="131" t="n"/>
      <c r="E33" s="131" t="n"/>
      <c r="F33" s="131" t="n"/>
      <c r="G33" s="131" t="n"/>
      <c r="H33" s="132" t="n"/>
      <c r="I33" s="18">
        <f>IF(AND(I30 = "", I31 = "", I32 = ""), "", (SUM(I30:I32) / (COUNT(I30:I32) * 10)) * 100)</f>
        <v/>
      </c>
      <c r="J33" s="11" t="n"/>
      <c r="K33" s="12" t="n"/>
      <c r="L33" s="12" t="n"/>
      <c r="M33" s="12" t="n"/>
      <c r="N33" s="12" t="n"/>
      <c r="O33" s="1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8.75" customHeight="1" s="57">
      <c r="A34" s="113" t="n"/>
      <c r="B34" s="133" t="inlineStr">
        <is>
          <t>التقدير</t>
        </is>
      </c>
      <c r="C34" s="108" t="n"/>
      <c r="D34" s="108" t="n"/>
      <c r="E34" s="108" t="n"/>
      <c r="F34" s="108" t="n"/>
      <c r="G34" s="108" t="n"/>
      <c r="H34" s="107" t="n"/>
      <c r="I34" s="10">
        <f>IF(I33 = "", "", IF(I33 &gt;= 90, "ممتاز", IF(I33 &gt;= 80, "جيدجدا", IF(I33 &gt;= 70, "جيد", "راسب"))))</f>
        <v/>
      </c>
      <c r="J34" s="11" t="n"/>
      <c r="K34" s="12" t="n"/>
      <c r="L34" s="12" t="n"/>
      <c r="M34" s="12" t="n"/>
      <c r="N34" s="12" t="n"/>
      <c r="O34" s="1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4.5" customHeight="1" s="57">
      <c r="A35" s="20" t="n"/>
      <c r="B35" s="21" t="n"/>
      <c r="C35" s="22" t="n"/>
      <c r="D35" s="23" t="n"/>
      <c r="E35" s="23" t="n"/>
      <c r="F35" s="23" t="n"/>
      <c r="G35" s="23" t="n"/>
      <c r="H35" s="23" t="n"/>
      <c r="I35" s="24" t="n"/>
      <c r="J35" s="11" t="n"/>
      <c r="K35" s="12" t="n"/>
      <c r="L35" s="12" t="n"/>
      <c r="M35" s="12" t="n"/>
      <c r="N35" s="12" t="n"/>
      <c r="O35" s="1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8.75" customHeight="1" s="57">
      <c r="A36" s="139" t="n">
        <v>3</v>
      </c>
      <c r="B36" s="7" t="n">
        <v>1</v>
      </c>
      <c r="C36" s="25" t="n"/>
      <c r="D36" s="25" t="n"/>
      <c r="E36" s="25" t="n"/>
      <c r="F36" s="25" t="n"/>
      <c r="G36" s="25" t="n"/>
      <c r="H36" s="25" t="n"/>
      <c r="I36" s="10">
        <f>IF(AND(COUNT(C36)&gt;0, COUNT(D36)&gt;0, COUNT(E36)&gt;0, COUNT(F36)&gt;0, COUNT(G36)&gt;0, COUNT(H36)&gt;0), 10 - SUM(J36:O36), "")</f>
        <v/>
      </c>
      <c r="J36" s="11">
        <f>IF(C36&gt;2, (C36-2) * 0.25, 0)</f>
        <v/>
      </c>
      <c r="K36" s="12">
        <f>IF(D36&gt;1, (D36-1) * 0.25, 0)</f>
        <v/>
      </c>
      <c r="L36" s="12">
        <f>E36</f>
        <v/>
      </c>
      <c r="M36" s="12">
        <f>F36</f>
        <v/>
      </c>
      <c r="N36" s="12">
        <f>G36*1.5</f>
        <v/>
      </c>
      <c r="O36" s="12">
        <f>H36*0.125</f>
        <v/>
      </c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8.75" customHeight="1" s="57">
      <c r="A37" s="123" t="n"/>
      <c r="B37" s="7" t="n">
        <v>2</v>
      </c>
      <c r="C37" s="25" t="n"/>
      <c r="D37" s="25" t="n"/>
      <c r="E37" s="25" t="n"/>
      <c r="F37" s="25" t="n"/>
      <c r="G37" s="25" t="n"/>
      <c r="H37" s="25" t="n"/>
      <c r="I37" s="10">
        <f>IF(AND(COUNT(C37)&gt;0, COUNT(D37)&gt;0, COUNT(E37)&gt;0, COUNT(F37)&gt;0, COUNT(G37)&gt;0, COUNT(H37)&gt;0), 10 - SUM(J37:O37), "")</f>
        <v/>
      </c>
      <c r="J37" s="11">
        <f>IF(C37&gt;2, (C37-2) * 0.25, 0)</f>
        <v/>
      </c>
      <c r="K37" s="12">
        <f>IF(D37&gt;1, (D37-1) * 0.25, 0)</f>
        <v/>
      </c>
      <c r="L37" s="12">
        <f>E37</f>
        <v/>
      </c>
      <c r="M37" s="12">
        <f>F37</f>
        <v/>
      </c>
      <c r="N37" s="12">
        <f>G37*1.5</f>
        <v/>
      </c>
      <c r="O37" s="12">
        <f>H37*0.125</f>
        <v/>
      </c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8.75" customHeight="1" s="57">
      <c r="A38" s="123" t="n"/>
      <c r="B38" s="7" t="n">
        <v>3</v>
      </c>
      <c r="C38" s="25" t="n"/>
      <c r="D38" s="25" t="n"/>
      <c r="E38" s="25" t="n"/>
      <c r="F38" s="25" t="n"/>
      <c r="G38" s="25" t="n"/>
      <c r="H38" s="25" t="n"/>
      <c r="I38" s="10">
        <f>IF(AND(COUNT(C38)&gt;0, COUNT(D38)&gt;0, COUNT(E38)&gt;0, COUNT(F38)&gt;0, COUNT(G38)&gt;0, COUNT(H38)&gt;0), 10 - SUM(J38:O38), "")</f>
        <v/>
      </c>
      <c r="J38" s="11">
        <f>IF(C38&gt;2, (C38-2) * 0.25, 0)</f>
        <v/>
      </c>
      <c r="K38" s="12">
        <f>IF(D38&gt;1, (D38-1) * 0.25, 0)</f>
        <v/>
      </c>
      <c r="L38" s="12">
        <f>E38</f>
        <v/>
      </c>
      <c r="M38" s="12">
        <f>F38</f>
        <v/>
      </c>
      <c r="N38" s="12">
        <f>G38*1.5</f>
        <v/>
      </c>
      <c r="O38" s="12">
        <f>H38*0.125</f>
        <v/>
      </c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8.75" customHeight="1" s="57">
      <c r="A39" s="123" t="n"/>
      <c r="B39" s="130" t="inlineStr">
        <is>
          <t>المجموع</t>
        </is>
      </c>
      <c r="C39" s="131" t="n"/>
      <c r="D39" s="131" t="n"/>
      <c r="E39" s="131" t="n"/>
      <c r="F39" s="131" t="n"/>
      <c r="G39" s="131" t="n"/>
      <c r="H39" s="132" t="n"/>
      <c r="I39" s="18">
        <f>IF(AND(I36 = "", I37 = "", I38 = ""), "", (SUM(I36:I38) / (COUNT(I36:I38) * 10)) * 100)</f>
        <v/>
      </c>
      <c r="J39" s="11" t="n"/>
      <c r="K39" s="12" t="n"/>
      <c r="L39" s="12" t="n"/>
      <c r="M39" s="12" t="n"/>
      <c r="N39" s="12" t="n"/>
      <c r="O39" s="1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8.75" customHeight="1" s="57">
      <c r="A40" s="113" t="n"/>
      <c r="B40" s="133" t="inlineStr">
        <is>
          <t>التقدير</t>
        </is>
      </c>
      <c r="C40" s="108" t="n"/>
      <c r="D40" s="108" t="n"/>
      <c r="E40" s="108" t="n"/>
      <c r="F40" s="108" t="n"/>
      <c r="G40" s="108" t="n"/>
      <c r="H40" s="107" t="n"/>
      <c r="I40" s="10">
        <f>IF(I39 = "", "", IF(I39 &gt;= 90, "ممتاز", IF(I39 &gt;= 80, "جيدجدا", IF(I39 &gt;= 70, "جيد", "راسب"))))</f>
        <v/>
      </c>
      <c r="J40" s="11" t="n"/>
      <c r="K40" s="12" t="n"/>
      <c r="L40" s="12" t="n"/>
      <c r="M40" s="12" t="n"/>
      <c r="N40" s="12" t="n"/>
      <c r="O40" s="1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4.5" customHeight="1" s="57">
      <c r="A41" s="20" t="n"/>
      <c r="B41" s="21" t="n"/>
      <c r="C41" s="22" t="n"/>
      <c r="D41" s="23" t="n"/>
      <c r="E41" s="23" t="n"/>
      <c r="F41" s="23" t="n"/>
      <c r="G41" s="23" t="n"/>
      <c r="H41" s="23" t="n"/>
      <c r="I41" s="24" t="n"/>
      <c r="J41" s="11" t="n"/>
      <c r="K41" s="12" t="n"/>
      <c r="L41" s="12" t="n"/>
      <c r="M41" s="12" t="n"/>
      <c r="N41" s="12" t="n"/>
      <c r="O41" s="1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8.75" customHeight="1" s="57">
      <c r="A42" s="139" t="n">
        <v>4</v>
      </c>
      <c r="B42" s="7" t="n">
        <v>1</v>
      </c>
      <c r="C42" s="25" t="n"/>
      <c r="D42" s="25" t="n"/>
      <c r="E42" s="25" t="n"/>
      <c r="F42" s="25" t="n"/>
      <c r="G42" s="25" t="n"/>
      <c r="H42" s="25" t="n"/>
      <c r="I42" s="10">
        <f>IF(AND(COUNT(C42)&gt;0, COUNT(D42)&gt;0, COUNT(E42)&gt;0, COUNT(F42)&gt;0, COUNT(G42)&gt;0, COUNT(H42)&gt;0), 10 - SUM(J42:O42), "")</f>
        <v/>
      </c>
      <c r="J42" s="11">
        <f>IF(C42&gt;2, (C42-2) * 0.25, 0)</f>
        <v/>
      </c>
      <c r="K42" s="12">
        <f>IF(D42&gt;1, (D42-1) * 0.25, 0)</f>
        <v/>
      </c>
      <c r="L42" s="12">
        <f>E42</f>
        <v/>
      </c>
      <c r="M42" s="12">
        <f>F42</f>
        <v/>
      </c>
      <c r="N42" s="12">
        <f>G42*1.5</f>
        <v/>
      </c>
      <c r="O42" s="12">
        <f>H42*0.125</f>
        <v/>
      </c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8.75" customHeight="1" s="57">
      <c r="A43" s="123" t="n"/>
      <c r="B43" s="7" t="n">
        <v>2</v>
      </c>
      <c r="C43" s="25" t="n"/>
      <c r="D43" s="25" t="n"/>
      <c r="E43" s="25" t="n"/>
      <c r="F43" s="25" t="n"/>
      <c r="G43" s="25" t="n"/>
      <c r="H43" s="25" t="n"/>
      <c r="I43" s="10">
        <f>IF(AND(COUNT(C43)&gt;0, COUNT(D43)&gt;0, COUNT(E43)&gt;0, COUNT(F43)&gt;0, COUNT(G43)&gt;0, COUNT(H43)&gt;0), 10 - SUM(J43:O43), "")</f>
        <v/>
      </c>
      <c r="J43" s="11">
        <f>IF(C43&gt;2, (C43-2) * 0.25, 0)</f>
        <v/>
      </c>
      <c r="K43" s="12">
        <f>IF(D43&gt;1, (D43-1) * 0.25, 0)</f>
        <v/>
      </c>
      <c r="L43" s="12">
        <f>E43</f>
        <v/>
      </c>
      <c r="M43" s="12">
        <f>F43</f>
        <v/>
      </c>
      <c r="N43" s="12">
        <f>G43*1.5</f>
        <v/>
      </c>
      <c r="O43" s="12">
        <f>H43*0.125</f>
        <v/>
      </c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8.75" customHeight="1" s="57">
      <c r="A44" s="123" t="n"/>
      <c r="B44" s="7" t="n">
        <v>3</v>
      </c>
      <c r="C44" s="25" t="n"/>
      <c r="D44" s="25" t="n"/>
      <c r="E44" s="25" t="n"/>
      <c r="F44" s="25" t="n"/>
      <c r="G44" s="25" t="n"/>
      <c r="H44" s="25" t="n"/>
      <c r="I44" s="10">
        <f>IF(AND(COUNT(C44)&gt;0, COUNT(D44)&gt;0, COUNT(E44)&gt;0, COUNT(F44)&gt;0, COUNT(G44)&gt;0, COUNT(H44)&gt;0), 10 - SUM(J44:O44), "")</f>
        <v/>
      </c>
      <c r="J44" s="11">
        <f>IF(C44&gt;2, (C44-2) * 0.25, 0)</f>
        <v/>
      </c>
      <c r="K44" s="12">
        <f>IF(D44&gt;1, (D44-1) * 0.25, 0)</f>
        <v/>
      </c>
      <c r="L44" s="12">
        <f>E44</f>
        <v/>
      </c>
      <c r="M44" s="12">
        <f>F44</f>
        <v/>
      </c>
      <c r="N44" s="12">
        <f>G44*1.5</f>
        <v/>
      </c>
      <c r="O44" s="12">
        <f>H44*0.125</f>
        <v/>
      </c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8.75" customHeight="1" s="57">
      <c r="A45" s="123" t="n"/>
      <c r="B45" s="130" t="inlineStr">
        <is>
          <t>المجموع</t>
        </is>
      </c>
      <c r="C45" s="131" t="n"/>
      <c r="D45" s="131" t="n"/>
      <c r="E45" s="131" t="n"/>
      <c r="F45" s="131" t="n"/>
      <c r="G45" s="131" t="n"/>
      <c r="H45" s="132" t="n"/>
      <c r="I45" s="18">
        <f>IF(AND(I42 = "", I43 = "", I44 = ""), "", (SUM(I42:I44) / (COUNT(I42:I44) * 10)) * 100)</f>
        <v/>
      </c>
      <c r="J45" s="11" t="n"/>
      <c r="K45" s="12" t="n"/>
      <c r="L45" s="12" t="n"/>
      <c r="M45" s="12" t="n"/>
      <c r="N45" s="12" t="n"/>
      <c r="O45" s="1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8.75" customHeight="1" s="57">
      <c r="A46" s="113" t="n"/>
      <c r="B46" s="133" t="inlineStr">
        <is>
          <t>التقدير</t>
        </is>
      </c>
      <c r="C46" s="108" t="n"/>
      <c r="D46" s="108" t="n"/>
      <c r="E46" s="108" t="n"/>
      <c r="F46" s="108" t="n"/>
      <c r="G46" s="108" t="n"/>
      <c r="H46" s="107" t="n"/>
      <c r="I46" s="10">
        <f>IF(I45 = "", "", IF(I45 &gt;= 90, "ممتاز", IF(I45 &gt;= 80, "جيدجدا", IF(I45 &gt;= 70, "جيد", "راسب"))))</f>
        <v/>
      </c>
      <c r="J46" s="11" t="n"/>
      <c r="K46" s="12" t="n"/>
      <c r="L46" s="12" t="n"/>
      <c r="M46" s="12" t="n"/>
      <c r="N46" s="12" t="n"/>
      <c r="O46" s="1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4.5" customHeight="1" s="57">
      <c r="A47" s="20" t="n"/>
      <c r="B47" s="21" t="n"/>
      <c r="C47" s="22" t="n"/>
      <c r="D47" s="23" t="n"/>
      <c r="E47" s="23" t="n"/>
      <c r="F47" s="23" t="n"/>
      <c r="G47" s="23" t="n"/>
      <c r="H47" s="23" t="n"/>
      <c r="I47" s="24" t="n"/>
      <c r="J47" s="11" t="n"/>
      <c r="K47" s="12" t="n"/>
      <c r="L47" s="12" t="n"/>
      <c r="M47" s="12" t="n"/>
      <c r="N47" s="12" t="n"/>
      <c r="O47" s="1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8.75" customHeight="1" s="57">
      <c r="A48" s="139" t="n">
        <v>5</v>
      </c>
      <c r="B48" s="7" t="n">
        <v>1</v>
      </c>
      <c r="C48" s="25" t="n"/>
      <c r="D48" s="25" t="n"/>
      <c r="E48" s="25" t="n"/>
      <c r="F48" s="25" t="n"/>
      <c r="G48" s="25" t="n"/>
      <c r="H48" s="25" t="n"/>
      <c r="I48" s="10">
        <f>IF(AND(COUNT(C48)&gt;0, COUNT(D48)&gt;0, COUNT(E48)&gt;0, COUNT(F48)&gt;0, COUNT(G48)&gt;0, COUNT(H48)&gt;0), 10 - SUM(J48:O48), "")</f>
        <v/>
      </c>
      <c r="J48" s="11">
        <f>IF(C48&gt;2, (C48-2) * 0.25, 0)</f>
        <v/>
      </c>
      <c r="K48" s="12">
        <f>IF(D48&gt;1, (D48-1) * 0.25, 0)</f>
        <v/>
      </c>
      <c r="L48" s="12">
        <f>E48</f>
        <v/>
      </c>
      <c r="M48" s="12">
        <f>F48</f>
        <v/>
      </c>
      <c r="N48" s="12">
        <f>G48*1.5</f>
        <v/>
      </c>
      <c r="O48" s="12">
        <f>H48*0.125</f>
        <v/>
      </c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8.75" customHeight="1" s="57">
      <c r="A49" s="123" t="n"/>
      <c r="B49" s="7" t="n">
        <v>2</v>
      </c>
      <c r="C49" s="25" t="n"/>
      <c r="D49" s="25" t="n"/>
      <c r="E49" s="25" t="n"/>
      <c r="F49" s="25" t="n"/>
      <c r="G49" s="25" t="n"/>
      <c r="H49" s="25" t="n"/>
      <c r="I49" s="10">
        <f>IF(AND(COUNT(C49)&gt;0, COUNT(D49)&gt;0, COUNT(E49)&gt;0, COUNT(F49)&gt;0, COUNT(G49)&gt;0, COUNT(H49)&gt;0), 10 - SUM(J49:O49), "")</f>
        <v/>
      </c>
      <c r="J49" s="11">
        <f>IF(C49&gt;2, (C49-2) * 0.25, 0)</f>
        <v/>
      </c>
      <c r="K49" s="12">
        <f>IF(D49&gt;1, (D49-1) * 0.25, 0)</f>
        <v/>
      </c>
      <c r="L49" s="12">
        <f>E49</f>
        <v/>
      </c>
      <c r="M49" s="12">
        <f>F49</f>
        <v/>
      </c>
      <c r="N49" s="12">
        <f>G49*1.5</f>
        <v/>
      </c>
      <c r="O49" s="12">
        <f>H49*0.125</f>
        <v/>
      </c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8.75" customHeight="1" s="57">
      <c r="A50" s="123" t="n"/>
      <c r="B50" s="7" t="n">
        <v>3</v>
      </c>
      <c r="C50" s="25" t="n"/>
      <c r="D50" s="25" t="n"/>
      <c r="E50" s="25" t="n"/>
      <c r="F50" s="25" t="n"/>
      <c r="G50" s="25" t="n"/>
      <c r="H50" s="25" t="n"/>
      <c r="I50" s="10">
        <f>IF(AND(COUNT(C50)&gt;0, COUNT(D50)&gt;0, COUNT(E50)&gt;0, COUNT(F50)&gt;0, COUNT(G50)&gt;0, COUNT(H50)&gt;0), 10 - SUM(J50:O50), "")</f>
        <v/>
      </c>
      <c r="J50" s="11">
        <f>IF(C50&gt;2, (C50-2) * 0.25, 0)</f>
        <v/>
      </c>
      <c r="K50" s="12">
        <f>IF(D50&gt;1, (D50-1) * 0.25, 0)</f>
        <v/>
      </c>
      <c r="L50" s="12">
        <f>E50</f>
        <v/>
      </c>
      <c r="M50" s="12">
        <f>F50</f>
        <v/>
      </c>
      <c r="N50" s="12">
        <f>G50*1.5</f>
        <v/>
      </c>
      <c r="O50" s="12">
        <f>H50*0.125</f>
        <v/>
      </c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8.75" customHeight="1" s="57">
      <c r="A51" s="123" t="n"/>
      <c r="B51" s="130" t="inlineStr">
        <is>
          <t>المجموع</t>
        </is>
      </c>
      <c r="C51" s="131" t="n"/>
      <c r="D51" s="131" t="n"/>
      <c r="E51" s="131" t="n"/>
      <c r="F51" s="131" t="n"/>
      <c r="G51" s="131" t="n"/>
      <c r="H51" s="132" t="n"/>
      <c r="I51" s="18">
        <f>IF(AND(I48 = "", I49 = "", I50 = ""), "", (SUM(I48:I50) / (COUNT(I48:I50) * 10)) * 100)</f>
        <v/>
      </c>
      <c r="J51" s="11" t="n"/>
      <c r="K51" s="12" t="n"/>
      <c r="L51" s="12" t="n"/>
      <c r="M51" s="12" t="n"/>
      <c r="N51" s="12" t="n"/>
      <c r="O51" s="1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8.75" customHeight="1" s="57">
      <c r="A52" s="113" t="n"/>
      <c r="B52" s="133" t="inlineStr">
        <is>
          <t>التقدير</t>
        </is>
      </c>
      <c r="C52" s="108" t="n"/>
      <c r="D52" s="108" t="n"/>
      <c r="E52" s="108" t="n"/>
      <c r="F52" s="108" t="n"/>
      <c r="G52" s="108" t="n"/>
      <c r="H52" s="107" t="n"/>
      <c r="I52" s="10">
        <f>IF(I51 = "", "", IF(I51 &gt;= 90, "ممتاز", IF(I51 &gt;= 80, "جيدجدا", IF(I51 &gt;= 70, "جيد", "راسب"))))</f>
        <v/>
      </c>
      <c r="J52" s="11" t="n"/>
      <c r="K52" s="12" t="n"/>
      <c r="L52" s="12" t="n"/>
      <c r="M52" s="12" t="n"/>
      <c r="N52" s="12" t="n"/>
      <c r="O52" s="1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4.5" customHeight="1" s="57">
      <c r="A53" s="20" t="n"/>
      <c r="B53" s="21" t="n"/>
      <c r="C53" s="22" t="n"/>
      <c r="D53" s="23" t="n"/>
      <c r="E53" s="23" t="n"/>
      <c r="F53" s="23" t="n"/>
      <c r="G53" s="23" t="n"/>
      <c r="H53" s="23" t="n"/>
      <c r="I53" s="24" t="n"/>
      <c r="J53" s="11" t="n"/>
      <c r="K53" s="12" t="n"/>
      <c r="L53" s="12" t="n"/>
      <c r="M53" s="12" t="n"/>
      <c r="N53" s="12" t="n"/>
      <c r="O53" s="1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8.75" customHeight="1" s="57">
      <c r="A54" s="139" t="n">
        <v>6</v>
      </c>
      <c r="B54" s="7" t="n">
        <v>1</v>
      </c>
      <c r="C54" s="25" t="n"/>
      <c r="D54" s="25" t="n"/>
      <c r="E54" s="25" t="n"/>
      <c r="F54" s="25" t="n"/>
      <c r="G54" s="25" t="n"/>
      <c r="H54" s="25" t="n"/>
      <c r="I54" s="10">
        <f>IF(AND(COUNT(C54)&gt;0, COUNT(D54)&gt;0, COUNT(E54)&gt;0, COUNT(F54)&gt;0, COUNT(G54)&gt;0, COUNT(H54)&gt;0), 10 - SUM(J54:O54), "")</f>
        <v/>
      </c>
      <c r="J54" s="11">
        <f>IF(C54&gt;2, (C54-2) * 0.25, 0)</f>
        <v/>
      </c>
      <c r="K54" s="12">
        <f>IF(D54&gt;1, (D54-1) * 0.25, 0)</f>
        <v/>
      </c>
      <c r="L54" s="12">
        <f>E54</f>
        <v/>
      </c>
      <c r="M54" s="12">
        <f>F54</f>
        <v/>
      </c>
      <c r="N54" s="12">
        <f>G54*1.5</f>
        <v/>
      </c>
      <c r="O54" s="12">
        <f>H54*0.125</f>
        <v/>
      </c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8.75" customHeight="1" s="57">
      <c r="A55" s="123" t="n"/>
      <c r="B55" s="7" t="n">
        <v>2</v>
      </c>
      <c r="C55" s="25" t="n"/>
      <c r="D55" s="25" t="n"/>
      <c r="E55" s="25" t="n"/>
      <c r="F55" s="25" t="n"/>
      <c r="G55" s="25" t="n"/>
      <c r="H55" s="25" t="n"/>
      <c r="I55" s="10">
        <f>IF(AND(COUNT(C55)&gt;0, COUNT(D55)&gt;0, COUNT(E55)&gt;0, COUNT(F55)&gt;0, COUNT(G55)&gt;0, COUNT(H55)&gt;0), 10 - SUM(J55:O55), "")</f>
        <v/>
      </c>
      <c r="J55" s="11">
        <f>IF(C55&gt;2, (C55-2) * 0.25, 0)</f>
        <v/>
      </c>
      <c r="K55" s="12">
        <f>IF(D55&gt;1, (D55-1) * 0.25, 0)</f>
        <v/>
      </c>
      <c r="L55" s="12">
        <f>E55</f>
        <v/>
      </c>
      <c r="M55" s="12">
        <f>F55</f>
        <v/>
      </c>
      <c r="N55" s="12">
        <f>G55*1.5</f>
        <v/>
      </c>
      <c r="O55" s="12">
        <f>H55*0.125</f>
        <v/>
      </c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8.75" customHeight="1" s="57">
      <c r="A56" s="123" t="n"/>
      <c r="B56" s="7" t="n">
        <v>3</v>
      </c>
      <c r="C56" s="25" t="n"/>
      <c r="D56" s="25" t="n"/>
      <c r="E56" s="25" t="n"/>
      <c r="F56" s="25" t="n"/>
      <c r="G56" s="25" t="n"/>
      <c r="H56" s="25" t="n"/>
      <c r="I56" s="10">
        <f>IF(AND(COUNT(C56)&gt;0, COUNT(D56)&gt;0, COUNT(E56)&gt;0, COUNT(F56)&gt;0, COUNT(G56)&gt;0, COUNT(H56)&gt;0), 10 - SUM(J56:O56), "")</f>
        <v/>
      </c>
      <c r="J56" s="11">
        <f>IF(C56&gt;2, (C56-2) * 0.25, 0)</f>
        <v/>
      </c>
      <c r="K56" s="12">
        <f>IF(D56&gt;1, (D56-1) * 0.25, 0)</f>
        <v/>
      </c>
      <c r="L56" s="12">
        <f>E56</f>
        <v/>
      </c>
      <c r="M56" s="12">
        <f>F56</f>
        <v/>
      </c>
      <c r="N56" s="12">
        <f>G56*1.5</f>
        <v/>
      </c>
      <c r="O56" s="12">
        <f>H56*0.125</f>
        <v/>
      </c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8.75" customHeight="1" s="57">
      <c r="A57" s="123" t="n"/>
      <c r="B57" s="130" t="inlineStr">
        <is>
          <t>المجموع</t>
        </is>
      </c>
      <c r="C57" s="131" t="n"/>
      <c r="D57" s="131" t="n"/>
      <c r="E57" s="131" t="n"/>
      <c r="F57" s="131" t="n"/>
      <c r="G57" s="131" t="n"/>
      <c r="H57" s="132" t="n"/>
      <c r="I57" s="18">
        <f>IF(AND(I54 = "", I55 = "", I56 = ""), "", (SUM(I54:I56) / (COUNT(I54:I56) * 10)) * 100)</f>
        <v/>
      </c>
      <c r="J57" s="11" t="n"/>
      <c r="K57" s="12" t="n"/>
      <c r="L57" s="12" t="n"/>
      <c r="M57" s="12" t="n"/>
      <c r="N57" s="12" t="n"/>
      <c r="O57" s="1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8.75" customHeight="1" s="57">
      <c r="A58" s="113" t="n"/>
      <c r="B58" s="133" t="inlineStr">
        <is>
          <t>التقدير</t>
        </is>
      </c>
      <c r="C58" s="108" t="n"/>
      <c r="D58" s="108" t="n"/>
      <c r="E58" s="108" t="n"/>
      <c r="F58" s="108" t="n"/>
      <c r="G58" s="108" t="n"/>
      <c r="H58" s="107" t="n"/>
      <c r="I58" s="10">
        <f>IF(I57 = "", "", IF(I57 &gt;= 90, "ممتاز", IF(I57 &gt;= 80, "جيدجدا", IF(I57 &gt;= 70, "جيد", "راسب"))))</f>
        <v/>
      </c>
      <c r="J58" s="11" t="n"/>
      <c r="K58" s="12" t="n"/>
      <c r="L58" s="12" t="n"/>
      <c r="M58" s="12" t="n"/>
      <c r="N58" s="12" t="n"/>
      <c r="O58" s="1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4.5" customHeight="1" s="57">
      <c r="A59" s="20" t="n"/>
      <c r="B59" s="21" t="n"/>
      <c r="C59" s="22" t="n"/>
      <c r="D59" s="23" t="n"/>
      <c r="E59" s="23" t="n"/>
      <c r="F59" s="23" t="n"/>
      <c r="G59" s="23" t="n"/>
      <c r="H59" s="23" t="n"/>
      <c r="I59" s="24" t="n"/>
      <c r="J59" s="11" t="n"/>
      <c r="K59" s="12" t="n"/>
      <c r="L59" s="12" t="n"/>
      <c r="M59" s="12" t="n"/>
      <c r="N59" s="12" t="n"/>
      <c r="O59" s="1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8.75" customHeight="1" s="57">
      <c r="A60" s="139" t="n">
        <v>7</v>
      </c>
      <c r="B60" s="7" t="n">
        <v>1</v>
      </c>
      <c r="C60" s="25" t="n"/>
      <c r="D60" s="25" t="n"/>
      <c r="E60" s="25" t="n"/>
      <c r="F60" s="25" t="n"/>
      <c r="G60" s="25" t="n"/>
      <c r="H60" s="25" t="n"/>
      <c r="I60" s="10">
        <f>IF(AND(COUNT(C60)&gt;0, COUNT(D60)&gt;0, COUNT(E60)&gt;0, COUNT(F60)&gt;0, COUNT(G60)&gt;0, COUNT(H60)&gt;0), 10 - SUM(J60:O60), "")</f>
        <v/>
      </c>
      <c r="J60" s="11">
        <f>IF(C60&gt;2, (C60-2) * 0.25, 0)</f>
        <v/>
      </c>
      <c r="K60" s="12">
        <f>IF(D60&gt;1, (D60-1) * 0.25, 0)</f>
        <v/>
      </c>
      <c r="L60" s="12">
        <f>E60</f>
        <v/>
      </c>
      <c r="M60" s="12">
        <f>F60</f>
        <v/>
      </c>
      <c r="N60" s="12">
        <f>G60*1.5</f>
        <v/>
      </c>
      <c r="O60" s="12">
        <f>H60*0.125</f>
        <v/>
      </c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8.75" customHeight="1" s="57">
      <c r="A61" s="123" t="n"/>
      <c r="B61" s="7" t="n">
        <v>2</v>
      </c>
      <c r="C61" s="25" t="n"/>
      <c r="D61" s="25" t="n"/>
      <c r="E61" s="25" t="n"/>
      <c r="F61" s="25" t="n"/>
      <c r="G61" s="25" t="n"/>
      <c r="H61" s="25" t="n"/>
      <c r="I61" s="10">
        <f>IF(AND(COUNT(C61)&gt;0, COUNT(D61)&gt;0, COUNT(E61)&gt;0, COUNT(F61)&gt;0, COUNT(G61)&gt;0, COUNT(H61)&gt;0), 10 - SUM(J61:O61), "")</f>
        <v/>
      </c>
      <c r="J61" s="11">
        <f>IF(C61&gt;2, (C61-2) * 0.25, 0)</f>
        <v/>
      </c>
      <c r="K61" s="12">
        <f>IF(D61&gt;1, (D61-1) * 0.25, 0)</f>
        <v/>
      </c>
      <c r="L61" s="12">
        <f>E61</f>
        <v/>
      </c>
      <c r="M61" s="12">
        <f>F61</f>
        <v/>
      </c>
      <c r="N61" s="12">
        <f>G61*1.5</f>
        <v/>
      </c>
      <c r="O61" s="12">
        <f>H61*0.125</f>
        <v/>
      </c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8.75" customHeight="1" s="57">
      <c r="A62" s="123" t="n"/>
      <c r="B62" s="7" t="n">
        <v>3</v>
      </c>
      <c r="C62" s="25" t="n"/>
      <c r="D62" s="25" t="n"/>
      <c r="E62" s="25" t="n"/>
      <c r="F62" s="25" t="n"/>
      <c r="G62" s="25" t="n"/>
      <c r="H62" s="25" t="n"/>
      <c r="I62" s="10">
        <f>IF(AND(COUNT(C62)&gt;0, COUNT(D62)&gt;0, COUNT(E62)&gt;0, COUNT(F62)&gt;0, COUNT(G62)&gt;0, COUNT(H62)&gt;0), 10 - SUM(J62:O62), "")</f>
        <v/>
      </c>
      <c r="J62" s="11">
        <f>IF(C62&gt;2, (C62-2) * 0.25, 0)</f>
        <v/>
      </c>
      <c r="K62" s="12">
        <f>IF(D62&gt;1, (D62-1) * 0.25, 0)</f>
        <v/>
      </c>
      <c r="L62" s="12">
        <f>E62</f>
        <v/>
      </c>
      <c r="M62" s="12">
        <f>F62</f>
        <v/>
      </c>
      <c r="N62" s="12">
        <f>G62*1.5</f>
        <v/>
      </c>
      <c r="O62" s="12">
        <f>H62*0.125</f>
        <v/>
      </c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8.75" customHeight="1" s="57">
      <c r="A63" s="123" t="n"/>
      <c r="B63" s="130" t="inlineStr">
        <is>
          <t>المجموع</t>
        </is>
      </c>
      <c r="C63" s="131" t="n"/>
      <c r="D63" s="131" t="n"/>
      <c r="E63" s="131" t="n"/>
      <c r="F63" s="131" t="n"/>
      <c r="G63" s="131" t="n"/>
      <c r="H63" s="132" t="n"/>
      <c r="I63" s="18">
        <f>IF(AND(I60 = "", I61 = "", I62 = ""), "", (SUM(I60:I62) / (COUNT(I60:I62) * 10)) * 100)</f>
        <v/>
      </c>
      <c r="J63" s="11" t="n"/>
      <c r="K63" s="12" t="n"/>
      <c r="L63" s="12" t="n"/>
      <c r="M63" s="12" t="n"/>
      <c r="N63" s="12" t="n"/>
      <c r="O63" s="1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8.75" customHeight="1" s="57">
      <c r="A64" s="113" t="n"/>
      <c r="B64" s="133" t="inlineStr">
        <is>
          <t>التقدير</t>
        </is>
      </c>
      <c r="C64" s="108" t="n"/>
      <c r="D64" s="108" t="n"/>
      <c r="E64" s="108" t="n"/>
      <c r="F64" s="108" t="n"/>
      <c r="G64" s="108" t="n"/>
      <c r="H64" s="107" t="n"/>
      <c r="I64" s="10">
        <f>IF(I63 = "", "", IF(I63 &gt;= 90, "ممتاز", IF(I63 &gt;= 80, "جيدجدا", IF(I63 &gt;= 70, "جيد", "راسب"))))</f>
        <v/>
      </c>
      <c r="J64" s="11" t="n"/>
      <c r="K64" s="12" t="n"/>
      <c r="L64" s="12" t="n"/>
      <c r="M64" s="12" t="n"/>
      <c r="N64" s="12" t="n"/>
      <c r="O64" s="1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4.5" customHeight="1" s="57">
      <c r="A65" s="20" t="n"/>
      <c r="B65" s="21" t="n"/>
      <c r="C65" s="22" t="n"/>
      <c r="D65" s="23" t="n"/>
      <c r="E65" s="23" t="n"/>
      <c r="F65" s="23" t="n"/>
      <c r="G65" s="23" t="n"/>
      <c r="H65" s="23" t="n"/>
      <c r="I65" s="24" t="n"/>
      <c r="J65" s="11" t="n"/>
      <c r="K65" s="12" t="n"/>
      <c r="L65" s="12" t="n"/>
      <c r="M65" s="12" t="n"/>
      <c r="N65" s="12" t="n"/>
      <c r="O65" s="1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8.75" customHeight="1" s="57">
      <c r="A66" s="139" t="n">
        <v>8</v>
      </c>
      <c r="B66" s="7" t="n">
        <v>1</v>
      </c>
      <c r="C66" s="25" t="n"/>
      <c r="D66" s="25" t="n"/>
      <c r="E66" s="25" t="n"/>
      <c r="F66" s="25" t="n"/>
      <c r="G66" s="25" t="n"/>
      <c r="H66" s="25" t="n"/>
      <c r="I66" s="10">
        <f>IF(AND(COUNT(C66)&gt;0, COUNT(D66)&gt;0, COUNT(E66)&gt;0, COUNT(F66)&gt;0, COUNT(G66)&gt;0, COUNT(H66)&gt;0), 10 - SUM(J66:O66), "")</f>
        <v/>
      </c>
      <c r="J66" s="11">
        <f>IF(C66&gt;2, (C66-2) * 0.25, 0)</f>
        <v/>
      </c>
      <c r="K66" s="12">
        <f>IF(D66&gt;1, (D66-1) * 0.25, 0)</f>
        <v/>
      </c>
      <c r="L66" s="12">
        <f>E66</f>
        <v/>
      </c>
      <c r="M66" s="12">
        <f>F66</f>
        <v/>
      </c>
      <c r="N66" s="12">
        <f>G66*1.5</f>
        <v/>
      </c>
      <c r="O66" s="12">
        <f>H66*0.125</f>
        <v/>
      </c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8.75" customHeight="1" s="57">
      <c r="A67" s="123" t="n"/>
      <c r="B67" s="7" t="n">
        <v>2</v>
      </c>
      <c r="C67" s="25" t="n"/>
      <c r="D67" s="25" t="n"/>
      <c r="E67" s="25" t="n"/>
      <c r="F67" s="25" t="n"/>
      <c r="G67" s="25" t="n"/>
      <c r="H67" s="25" t="n"/>
      <c r="I67" s="10">
        <f>IF(AND(COUNT(C67)&gt;0, COUNT(D67)&gt;0, COUNT(E67)&gt;0, COUNT(F67)&gt;0, COUNT(G67)&gt;0, COUNT(H67)&gt;0), 10 - SUM(J67:O67), "")</f>
        <v/>
      </c>
      <c r="J67" s="11">
        <f>IF(C67&gt;2, (C67-2) * 0.25, 0)</f>
        <v/>
      </c>
      <c r="K67" s="12">
        <f>IF(D67&gt;1, (D67-1) * 0.25, 0)</f>
        <v/>
      </c>
      <c r="L67" s="12">
        <f>E67</f>
        <v/>
      </c>
      <c r="M67" s="12">
        <f>F67</f>
        <v/>
      </c>
      <c r="N67" s="12">
        <f>G67*1.5</f>
        <v/>
      </c>
      <c r="O67" s="12">
        <f>H67*0.125</f>
        <v/>
      </c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8.75" customHeight="1" s="57">
      <c r="A68" s="123" t="n"/>
      <c r="B68" s="7" t="n">
        <v>3</v>
      </c>
      <c r="C68" s="25" t="n"/>
      <c r="D68" s="25" t="n"/>
      <c r="E68" s="25" t="n"/>
      <c r="F68" s="25" t="n"/>
      <c r="G68" s="25" t="n"/>
      <c r="H68" s="25" t="n"/>
      <c r="I68" s="10">
        <f>IF(AND(COUNT(C68)&gt;0, COUNT(D68)&gt;0, COUNT(E68)&gt;0, COUNT(F68)&gt;0, COUNT(G68)&gt;0, COUNT(H68)&gt;0), 10 - SUM(J68:O68), "")</f>
        <v/>
      </c>
      <c r="J68" s="11">
        <f>IF(C68&gt;2, (C68-2) * 0.25, 0)</f>
        <v/>
      </c>
      <c r="K68" s="12">
        <f>IF(D68&gt;1, (D68-1) * 0.25, 0)</f>
        <v/>
      </c>
      <c r="L68" s="12">
        <f>E68</f>
        <v/>
      </c>
      <c r="M68" s="12">
        <f>F68</f>
        <v/>
      </c>
      <c r="N68" s="12">
        <f>G68*1.5</f>
        <v/>
      </c>
      <c r="O68" s="12">
        <f>H68*0.125</f>
        <v/>
      </c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8.75" customHeight="1" s="57">
      <c r="A69" s="123" t="n"/>
      <c r="B69" s="130" t="inlineStr">
        <is>
          <t>المجموع</t>
        </is>
      </c>
      <c r="C69" s="131" t="n"/>
      <c r="D69" s="131" t="n"/>
      <c r="E69" s="131" t="n"/>
      <c r="F69" s="131" t="n"/>
      <c r="G69" s="131" t="n"/>
      <c r="H69" s="132" t="n"/>
      <c r="I69" s="18">
        <f>IF(AND(I66 = "", I67 = "", I68 = ""), "", (SUM(I66:I68) / (COUNT(I66:I68) * 10)) * 100)</f>
        <v/>
      </c>
      <c r="J69" s="11" t="n"/>
      <c r="K69" s="12" t="n"/>
      <c r="L69" s="12" t="n"/>
      <c r="M69" s="12" t="n"/>
      <c r="N69" s="12" t="n"/>
      <c r="O69" s="1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8.75" customHeight="1" s="57">
      <c r="A70" s="113" t="n"/>
      <c r="B70" s="133" t="inlineStr">
        <is>
          <t>التقدير</t>
        </is>
      </c>
      <c r="C70" s="108" t="n"/>
      <c r="D70" s="108" t="n"/>
      <c r="E70" s="108" t="n"/>
      <c r="F70" s="108" t="n"/>
      <c r="G70" s="108" t="n"/>
      <c r="H70" s="107" t="n"/>
      <c r="I70" s="10">
        <f>IF(I69 = "", "", IF(I69 &gt;= 90, "ممتاز", IF(I69 &gt;= 80, "جيدجدا", IF(I69 &gt;= 70, "جيد", "راسب"))))</f>
        <v/>
      </c>
      <c r="J70" s="11" t="n"/>
      <c r="K70" s="12" t="n"/>
      <c r="L70" s="12" t="n"/>
      <c r="M70" s="12" t="n"/>
      <c r="N70" s="12" t="n"/>
      <c r="O70" s="1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4.5" customHeight="1" s="57">
      <c r="A71" s="20" t="n"/>
      <c r="B71" s="21" t="n"/>
      <c r="C71" s="22" t="n"/>
      <c r="D71" s="23" t="n"/>
      <c r="E71" s="23" t="n"/>
      <c r="F71" s="23" t="n"/>
      <c r="G71" s="23" t="n"/>
      <c r="H71" s="23" t="n"/>
      <c r="I71" s="24" t="n"/>
      <c r="J71" s="11" t="n"/>
      <c r="K71" s="12" t="n"/>
      <c r="L71" s="12" t="n"/>
      <c r="M71" s="12" t="n"/>
      <c r="N71" s="12" t="n"/>
      <c r="O71" s="1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8.75" customHeight="1" s="57">
      <c r="A72" s="140" t="n">
        <v>9</v>
      </c>
      <c r="B72" s="7" t="n">
        <v>1</v>
      </c>
      <c r="C72" s="25" t="n"/>
      <c r="D72" s="25" t="n"/>
      <c r="E72" s="25" t="n"/>
      <c r="F72" s="25" t="n"/>
      <c r="G72" s="25" t="n"/>
      <c r="H72" s="25" t="n"/>
      <c r="I72" s="10">
        <f>IF(AND(COUNT(C72)&gt;0, COUNT(D72)&gt;0, COUNT(E72)&gt;0, COUNT(F72)&gt;0, COUNT(G72)&gt;0, COUNT(H72)&gt;0), 10 - SUM(J72:O72), "")</f>
        <v/>
      </c>
      <c r="J72" s="11">
        <f>IF(C72&gt;2, (C72-2) * 0.25, 0)</f>
        <v/>
      </c>
      <c r="K72" s="12">
        <f>IF(D72&gt;1, (D72-1) * 0.25, 0)</f>
        <v/>
      </c>
      <c r="L72" s="12">
        <f>E72</f>
        <v/>
      </c>
      <c r="M72" s="12">
        <f>F72</f>
        <v/>
      </c>
      <c r="N72" s="12">
        <f>G72*1.5</f>
        <v/>
      </c>
      <c r="O72" s="12">
        <f>H72*0.125</f>
        <v/>
      </c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8.75" customHeight="1" s="57">
      <c r="A73" s="141" t="n"/>
      <c r="B73" s="7" t="n">
        <v>2</v>
      </c>
      <c r="C73" s="25" t="n"/>
      <c r="D73" s="25" t="n"/>
      <c r="E73" s="25" t="n"/>
      <c r="F73" s="25" t="n"/>
      <c r="G73" s="25" t="n"/>
      <c r="H73" s="25" t="n"/>
      <c r="I73" s="10">
        <f>IF(AND(COUNT(C73)&gt;0, COUNT(D73)&gt;0, COUNT(E73)&gt;0, COUNT(F73)&gt;0, COUNT(G73)&gt;0, COUNT(H73)&gt;0), 10 - SUM(J73:O73), "")</f>
        <v/>
      </c>
      <c r="J73" s="11">
        <f>IF(C73&gt;2, (C73-2) * 0.25, 0)</f>
        <v/>
      </c>
      <c r="K73" s="12">
        <f>IF(D73&gt;1, (D73-1) * 0.25, 0)</f>
        <v/>
      </c>
      <c r="L73" s="12">
        <f>E73</f>
        <v/>
      </c>
      <c r="M73" s="12">
        <f>F73</f>
        <v/>
      </c>
      <c r="N73" s="12">
        <f>G73*1.5</f>
        <v/>
      </c>
      <c r="O73" s="12">
        <f>H73*0.125</f>
        <v/>
      </c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8.75" customHeight="1" s="57">
      <c r="A74" s="141" t="n"/>
      <c r="B74" s="14" t="n">
        <v>3</v>
      </c>
      <c r="C74" s="26" t="n"/>
      <c r="D74" s="26" t="n"/>
      <c r="E74" s="26" t="n"/>
      <c r="F74" s="26" t="n"/>
      <c r="G74" s="26" t="n"/>
      <c r="H74" s="26" t="n"/>
      <c r="I74" s="17">
        <f>IF(AND(COUNT(C74)&gt;0, COUNT(D74)&gt;0, COUNT(E74)&gt;0, COUNT(F74)&gt;0, COUNT(G74)&gt;0, COUNT(H74)&gt;0), 10 - SUM(J74:O74), "")</f>
        <v/>
      </c>
      <c r="J74" s="11">
        <f>IF(C74&gt;2, (C74-2) * 0.25, 0)</f>
        <v/>
      </c>
      <c r="K74" s="12">
        <f>IF(D74&gt;1, (D74-1) * 0.25, 0)</f>
        <v/>
      </c>
      <c r="L74" s="12">
        <f>E74</f>
        <v/>
      </c>
      <c r="M74" s="12">
        <f>F74</f>
        <v/>
      </c>
      <c r="N74" s="12">
        <f>G74*1.5</f>
        <v/>
      </c>
      <c r="O74" s="12">
        <f>H74*0.125</f>
        <v/>
      </c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8.75" customHeight="1" s="57">
      <c r="A75" s="141" t="n"/>
      <c r="B75" s="130" t="inlineStr">
        <is>
          <t>المجموع</t>
        </is>
      </c>
      <c r="C75" s="131" t="n"/>
      <c r="D75" s="131" t="n"/>
      <c r="E75" s="131" t="n"/>
      <c r="F75" s="131" t="n"/>
      <c r="G75" s="131" t="n"/>
      <c r="H75" s="132" t="n"/>
      <c r="I75" s="18">
        <f>IF(AND(I72 = "", I73 = "", I74 = ""), "", (SUM(I72:I74) / (COUNT(I72:I74) * 10)) * 100)</f>
        <v/>
      </c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8.75" customHeight="1" s="57">
      <c r="A76" s="142" t="n"/>
      <c r="B76" s="143" t="inlineStr">
        <is>
          <t>التقدير</t>
        </is>
      </c>
      <c r="C76" s="144" t="n"/>
      <c r="D76" s="144" t="n"/>
      <c r="E76" s="144" t="n"/>
      <c r="F76" s="144" t="n"/>
      <c r="G76" s="144" t="n"/>
      <c r="H76" s="145" t="n"/>
      <c r="I76" s="27">
        <f>IF(I75 = "", "", IF(I75 &gt;= 90, "ممتاز", IF(I75 &gt;= 80, "جيدجدا", IF(I75 &gt;= 70, "جيد", "راسب"))))</f>
        <v/>
      </c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8.75" customHeight="1" s="5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8.75" customHeight="1" s="5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8.75" customHeight="1" s="5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8.75" customHeight="1" s="5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8.75" customHeight="1" s="5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8.75" customHeight="1" s="57">
      <c r="A82" s="1" t="n"/>
      <c r="B82" s="1" t="n"/>
      <c r="C82" s="28" t="n"/>
      <c r="D82" s="28" t="n"/>
      <c r="E82" s="28" t="n"/>
      <c r="F82" s="28" t="n"/>
      <c r="G82" s="28" t="n"/>
      <c r="H82" s="28" t="n"/>
      <c r="I82" s="1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3" t="n"/>
      <c r="V82" s="13" t="n"/>
      <c r="W82" s="13" t="n"/>
      <c r="X82" s="2" t="n"/>
      <c r="Y82" s="2" t="n"/>
      <c r="Z82" s="2" t="n"/>
    </row>
    <row r="83" ht="18.75" customHeight="1" s="5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8.75" customHeight="1" s="5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8.75" customHeight="1" s="5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8.75" customHeight="1" s="5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8.75" customHeight="1" s="5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8.75" customHeight="1" s="5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8.75" customHeight="1" s="5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8.75" customHeight="1" s="5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8.75" customHeight="1" s="5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8.75" customHeight="1" s="5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8.75" customHeight="1" s="5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8.75" customHeight="1" s="5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8.75" customHeight="1" s="5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8.75" customHeight="1" s="5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8.75" customHeight="1" s="5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8.75" customHeight="1" s="5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8.75" customHeight="1" s="5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8.75" customHeight="1" s="5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8.75" customHeight="1" s="5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8.75" customHeight="1" s="5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</row>
    <row r="103" ht="18.75" customHeight="1" s="5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</row>
    <row r="104" ht="18.75" customHeight="1" s="5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</row>
    <row r="105" ht="18.75" customHeight="1" s="5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</row>
    <row r="106" ht="18.75" customHeight="1" s="5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</row>
    <row r="107" ht="18.75" customHeight="1" s="5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</row>
    <row r="108" ht="18.75" customHeight="1" s="5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</row>
    <row r="109" ht="18.75" customHeight="1" s="5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</row>
    <row r="110" ht="18.75" customHeight="1" s="5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</row>
    <row r="111" ht="18.75" customHeight="1" s="5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</row>
    <row r="112" ht="18.75" customHeight="1" s="5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</row>
    <row r="113" ht="18.75" customHeight="1" s="5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</row>
    <row r="114" ht="18.75" customHeight="1" s="5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</row>
    <row r="115" ht="18.75" customHeight="1" s="5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</row>
    <row r="116" ht="18.75" customHeight="1" s="5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</row>
    <row r="117" ht="18.75" customHeight="1" s="5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</row>
    <row r="118" ht="18.75" customHeight="1" s="5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</row>
    <row r="119" ht="18.75" customHeight="1" s="5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</row>
    <row r="120" ht="18.75" customHeight="1" s="5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</row>
    <row r="121" ht="18.75" customHeight="1" s="5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</row>
    <row r="122" ht="18.75" customHeight="1" s="5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</row>
    <row r="123" ht="18.75" customHeight="1" s="5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</row>
    <row r="124" ht="18.75" customHeight="1" s="5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</row>
    <row r="125" ht="18.75" customHeight="1" s="5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</row>
    <row r="126" ht="18.75" customHeight="1" s="5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</row>
    <row r="127" ht="18.75" customHeight="1" s="5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</row>
    <row r="128" ht="18.75" customHeight="1" s="5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</row>
    <row r="129" ht="18.75" customHeight="1" s="5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</row>
    <row r="130" ht="18.75" customHeight="1" s="5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</row>
    <row r="131" ht="18.75" customHeight="1" s="5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</row>
    <row r="132" ht="18.75" customHeight="1" s="5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</row>
    <row r="133" ht="18.75" customHeight="1" s="5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</row>
    <row r="134" ht="18.75" customHeight="1" s="5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</row>
    <row r="135" ht="18.75" customHeight="1" s="5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</row>
    <row r="136" ht="18.75" customHeight="1" s="5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</row>
    <row r="137" ht="18.75" customHeight="1" s="5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</row>
    <row r="138" ht="18.75" customHeight="1" s="5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</row>
    <row r="139" ht="18.75" customHeight="1" s="5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</row>
    <row r="140" ht="18.75" customHeight="1" s="5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</row>
    <row r="141" ht="18.75" customHeight="1" s="5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</row>
    <row r="142" ht="18.75" customHeight="1" s="5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</row>
    <row r="143" ht="18.75" customHeight="1" s="5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</row>
    <row r="144" ht="18.75" customHeight="1" s="5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</row>
    <row r="145" ht="18.75" customHeight="1" s="5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</row>
    <row r="146" ht="18.75" customHeight="1" s="5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</row>
    <row r="147" ht="18.75" customHeight="1" s="5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</row>
    <row r="148" ht="18.75" customHeight="1" s="5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</row>
    <row r="149" ht="18.75" customHeight="1" s="5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</row>
    <row r="150" ht="18.75" customHeight="1" s="5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</row>
    <row r="151" ht="18.75" customHeight="1" s="5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</row>
    <row r="152" ht="18.75" customHeight="1" s="5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</row>
    <row r="153" ht="18.75" customHeight="1" s="5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</row>
    <row r="154" ht="18.75" customHeight="1" s="5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</row>
    <row r="155" ht="18.75" customHeight="1" s="5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</row>
    <row r="156" ht="18.75" customHeight="1" s="5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</row>
    <row r="157" ht="18.75" customHeight="1" s="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</row>
    <row r="158" ht="18.75" customHeight="1" s="5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</row>
    <row r="159" ht="18.75" customHeight="1" s="5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</row>
    <row r="160" ht="18.75" customHeight="1" s="5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</row>
    <row r="161" ht="18.75" customHeight="1" s="5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</row>
    <row r="162" ht="18.75" customHeight="1" s="5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</row>
    <row r="163" ht="18.75" customHeight="1" s="5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</row>
    <row r="164" ht="18.75" customHeight="1" s="5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</row>
    <row r="165" ht="18.75" customHeight="1" s="5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</row>
    <row r="166" ht="18.75" customHeight="1" s="5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</row>
    <row r="167" ht="18.75" customHeight="1" s="5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</row>
    <row r="168" ht="18.75" customHeight="1" s="5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</row>
    <row r="169" ht="18.75" customHeight="1" s="5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</row>
    <row r="170" ht="18.75" customHeight="1" s="5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</row>
    <row r="171" ht="18.75" customHeight="1" s="5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</row>
    <row r="172" ht="18.75" customHeight="1" s="5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</row>
    <row r="173" ht="18.75" customHeight="1" s="5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</row>
    <row r="174" ht="18.75" customHeight="1" s="5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</row>
    <row r="175" ht="18.75" customHeight="1" s="5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</row>
    <row r="176" ht="18.75" customHeight="1" s="5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</row>
    <row r="177" ht="18.75" customHeight="1" s="5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</row>
    <row r="178" ht="18.75" customHeight="1" s="5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</row>
    <row r="179" ht="18.75" customHeight="1" s="5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</row>
    <row r="180" ht="18.75" customHeight="1" s="5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</row>
    <row r="181" ht="18.75" customHeight="1" s="5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</row>
    <row r="182" ht="18.75" customHeight="1" s="5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</row>
    <row r="183" ht="18.75" customHeight="1" s="5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</row>
    <row r="184" ht="18.75" customHeight="1" s="5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</row>
    <row r="185" ht="18.75" customHeight="1" s="5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</row>
    <row r="186" ht="18.75" customHeight="1" s="5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</row>
    <row r="187" ht="18.75" customHeight="1" s="5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</row>
    <row r="188" ht="18.75" customHeight="1" s="5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</row>
    <row r="189" ht="18.75" customHeight="1" s="5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</row>
    <row r="190" ht="18.75" customHeight="1" s="5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</row>
    <row r="191" ht="18.75" customHeight="1" s="5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</row>
    <row r="192" ht="18.75" customHeight="1" s="5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</row>
    <row r="193" ht="18.75" customHeight="1" s="5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</row>
    <row r="194" ht="18.75" customHeight="1" s="5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</row>
    <row r="195" ht="18.75" customHeight="1" s="5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</row>
    <row r="196" ht="18.75" customHeight="1" s="5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</row>
    <row r="197" ht="18.75" customHeight="1" s="5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</row>
    <row r="198" ht="18.75" customHeight="1" s="5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</row>
    <row r="199" ht="18.75" customHeight="1" s="5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</row>
    <row r="200" ht="18.75" customHeight="1" s="5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</row>
    <row r="201" ht="18.75" customHeight="1" s="5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</row>
    <row r="202" ht="18.75" customHeight="1" s="5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</row>
    <row r="203" ht="18.75" customHeight="1" s="5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</row>
    <row r="204" ht="18.75" customHeight="1" s="5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</row>
    <row r="205" ht="18.75" customHeight="1" s="5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</row>
    <row r="206" ht="18.75" customHeight="1" s="5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</row>
    <row r="207" ht="18.75" customHeight="1" s="5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</row>
    <row r="208" ht="18.75" customHeight="1" s="5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</row>
    <row r="209" ht="18.75" customHeight="1" s="5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</row>
    <row r="210" ht="18.75" customHeight="1" s="5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</row>
    <row r="211" ht="18.75" customHeight="1" s="5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</row>
    <row r="212" ht="18.75" customHeight="1" s="5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</row>
    <row r="213" ht="18.75" customHeight="1" s="5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</row>
    <row r="214" ht="18.75" customHeight="1" s="5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</row>
    <row r="215" ht="18.75" customHeight="1" s="5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</row>
    <row r="216" ht="18.75" customHeight="1" s="5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</row>
    <row r="217" ht="18.75" customHeight="1" s="5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</row>
    <row r="218" ht="18.75" customHeight="1" s="5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</row>
    <row r="219" ht="18.75" customHeight="1" s="5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</row>
    <row r="220" ht="18.75" customHeight="1" s="5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</row>
    <row r="221" ht="18.75" customHeight="1" s="5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</row>
    <row r="222" ht="18.75" customHeight="1" s="5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</row>
    <row r="223" ht="18.75" customHeight="1" s="5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</row>
    <row r="224" ht="18.75" customHeight="1" s="5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</row>
    <row r="225" ht="18.75" customHeight="1" s="5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</row>
    <row r="226" ht="18.75" customHeight="1" s="5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</row>
    <row r="227" ht="18.75" customHeight="1" s="5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</row>
    <row r="228" ht="18.75" customHeight="1" s="5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</row>
    <row r="229" ht="18.75" customHeight="1" s="5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</row>
    <row r="230" ht="18.75" customHeight="1" s="5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</row>
    <row r="231" ht="18.75" customHeight="1" s="5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</row>
    <row r="232" ht="18.75" customHeight="1" s="5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</row>
    <row r="233" ht="18.75" customHeight="1" s="5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</row>
    <row r="234" ht="18.75" customHeight="1" s="5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</row>
    <row r="235" ht="18.75" customHeight="1" s="5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</row>
    <row r="236" ht="18.75" customHeight="1" s="5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</row>
    <row r="237" ht="18.75" customHeight="1" s="5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</row>
    <row r="238" ht="18.75" customHeight="1" s="5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</row>
    <row r="239" ht="18.75" customHeight="1" s="5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</row>
    <row r="240" ht="18.75" customHeight="1" s="5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</row>
    <row r="241" ht="18.75" customHeight="1" s="5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</row>
    <row r="242" ht="18.75" customHeight="1" s="5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</row>
    <row r="243" ht="18.75" customHeight="1" s="5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</row>
    <row r="244" ht="18.75" customHeight="1" s="5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</row>
    <row r="245" ht="18.75" customHeight="1" s="5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</row>
    <row r="246" ht="18.75" customHeight="1" s="5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</row>
    <row r="247" ht="18.75" customHeight="1" s="5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</row>
    <row r="248" ht="18.75" customHeight="1" s="5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</row>
    <row r="249" ht="18.75" customHeight="1" s="5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</row>
    <row r="250" ht="18.75" customHeight="1" s="5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</row>
    <row r="251" ht="18.75" customHeight="1" s="5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</row>
    <row r="252" ht="18.75" customHeight="1" s="5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</row>
    <row r="253" ht="18.75" customHeight="1" s="5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</row>
    <row r="254" ht="18.75" customHeight="1" s="5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</row>
    <row r="255" ht="18.75" customHeight="1" s="5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</row>
    <row r="256" ht="18.75" customHeight="1" s="5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</row>
    <row r="257" ht="18.75" customHeight="1" s="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</row>
    <row r="258" ht="18.75" customHeight="1" s="5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</row>
    <row r="259" ht="18.75" customHeight="1" s="5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</row>
    <row r="260" ht="18.75" customHeight="1" s="5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</row>
    <row r="261" ht="18.75" customHeight="1" s="5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</row>
    <row r="262" ht="18.75" customHeight="1" s="5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</row>
    <row r="263" ht="18.75" customHeight="1" s="5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</row>
    <row r="264" ht="18.75" customHeight="1" s="5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</row>
    <row r="265" ht="18.75" customHeight="1" s="5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</row>
    <row r="266" ht="18.75" customHeight="1" s="5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</row>
    <row r="267" ht="18.75" customHeight="1" s="5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</row>
    <row r="268" ht="18.75" customHeight="1" s="5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</row>
    <row r="269" ht="18.75" customHeight="1" s="5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</row>
    <row r="270" ht="18.75" customHeight="1" s="5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</row>
    <row r="271" ht="18.75" customHeight="1" s="5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</row>
    <row r="272" ht="18.75" customHeight="1" s="5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</row>
    <row r="273" ht="18.75" customHeight="1" s="5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</row>
    <row r="274" ht="18.75" customHeight="1" s="5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</row>
    <row r="275" ht="18.75" customHeight="1" s="5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</row>
    <row r="276" ht="18.75" customHeight="1" s="5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</row>
    <row r="277" ht="18.75" customHeight="1" s="5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</row>
    <row r="278" ht="18.75" customHeight="1" s="5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</row>
    <row r="279" ht="18.75" customHeight="1" s="5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</row>
    <row r="280" ht="18.75" customHeight="1" s="5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</row>
    <row r="281" ht="18.75" customHeight="1" s="5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</row>
    <row r="282" ht="18.75" customHeight="1" s="5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</row>
    <row r="283" ht="18.75" customHeight="1" s="5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</row>
    <row r="284" ht="18.75" customHeight="1" s="5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</row>
    <row r="285" ht="18.75" customHeight="1" s="5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</row>
    <row r="286" ht="18.75" customHeight="1" s="5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</row>
    <row r="287" ht="18.75" customHeight="1" s="5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</row>
    <row r="288" ht="18.75" customHeight="1" s="5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</row>
    <row r="289" ht="18.75" customHeight="1" s="5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</row>
    <row r="290" ht="18.75" customHeight="1" s="5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</row>
    <row r="291" ht="18.75" customHeight="1" s="5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</row>
    <row r="292" ht="18.75" customHeight="1" s="5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</row>
    <row r="293" ht="18.75" customHeight="1" s="5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</row>
    <row r="294" ht="18.75" customHeight="1" s="5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</row>
    <row r="295" ht="18.75" customHeight="1" s="5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</row>
    <row r="296" ht="18.75" customHeight="1" s="5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</row>
    <row r="297" ht="18.75" customHeight="1" s="5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</row>
    <row r="298" ht="18.75" customHeight="1" s="5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</row>
    <row r="299" ht="18.75" customHeight="1" s="5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</row>
    <row r="300" ht="18.75" customHeight="1" s="5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</row>
    <row r="301" ht="18.75" customHeight="1" s="5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</row>
    <row r="302" ht="18.75" customHeight="1" s="5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</row>
    <row r="303" ht="18.75" customHeight="1" s="5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</row>
    <row r="304" ht="18.75" customHeight="1" s="5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</row>
    <row r="305" ht="18.75" customHeight="1" s="5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</row>
    <row r="306" ht="18.75" customHeight="1" s="5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</row>
    <row r="307" ht="18.75" customHeight="1" s="5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</row>
    <row r="308" ht="18.75" customHeight="1" s="5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</row>
    <row r="309" ht="18.75" customHeight="1" s="5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</row>
    <row r="310" ht="18.75" customHeight="1" s="5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</row>
    <row r="311" ht="18.75" customHeight="1" s="5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</row>
    <row r="312" ht="18.75" customHeight="1" s="5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</row>
    <row r="313" ht="18.75" customHeight="1" s="5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</row>
    <row r="314" ht="18.75" customHeight="1" s="5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</row>
    <row r="315" ht="18.75" customHeight="1" s="5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</row>
    <row r="316" ht="18.75" customHeight="1" s="5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</row>
    <row r="317" ht="18.75" customHeight="1" s="5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</row>
    <row r="318" ht="18.75" customHeight="1" s="5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</row>
    <row r="319" ht="18.75" customHeight="1" s="5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</row>
    <row r="320" ht="18.75" customHeight="1" s="5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</row>
    <row r="321" ht="18.75" customHeight="1" s="5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</row>
    <row r="322" ht="18.75" customHeight="1" s="5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</row>
    <row r="323" ht="18.75" customHeight="1" s="5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</row>
    <row r="324" ht="18.75" customHeight="1" s="5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</row>
    <row r="325" ht="18.75" customHeight="1" s="5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</row>
    <row r="326" ht="18.75" customHeight="1" s="5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</row>
    <row r="327" ht="18.75" customHeight="1" s="5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</row>
    <row r="328" ht="18.75" customHeight="1" s="5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</row>
    <row r="329" ht="18.75" customHeight="1" s="5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</row>
    <row r="330" ht="18.75" customHeight="1" s="5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</row>
    <row r="331" ht="18.75" customHeight="1" s="5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</row>
    <row r="332" ht="18.75" customHeight="1" s="5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</row>
    <row r="333" ht="18.75" customHeight="1" s="5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</row>
    <row r="334" ht="18.75" customHeight="1" s="5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</row>
    <row r="335" ht="18.75" customHeight="1" s="5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</row>
    <row r="336" ht="18.75" customHeight="1" s="5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</row>
    <row r="337" ht="18.75" customHeight="1" s="5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</row>
    <row r="338" ht="18.75" customHeight="1" s="5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</row>
    <row r="339" ht="18.75" customHeight="1" s="5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</row>
    <row r="340" ht="18.75" customHeight="1" s="5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</row>
    <row r="341" ht="18.75" customHeight="1" s="5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</row>
    <row r="342" ht="18.75" customHeight="1" s="5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</row>
    <row r="343" ht="18.75" customHeight="1" s="5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</row>
    <row r="344" ht="18.75" customHeight="1" s="5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</row>
    <row r="345" ht="18.75" customHeight="1" s="5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</row>
    <row r="346" ht="18.75" customHeight="1" s="5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</row>
    <row r="347" ht="18.75" customHeight="1" s="5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</row>
    <row r="348" ht="18.75" customHeight="1" s="5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</row>
    <row r="349" ht="18.75" customHeight="1" s="5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</row>
    <row r="350" ht="18.75" customHeight="1" s="5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</row>
    <row r="351" ht="18.75" customHeight="1" s="5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</row>
    <row r="352" ht="18.75" customHeight="1" s="5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</row>
    <row r="353" ht="18.75" customHeight="1" s="5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</row>
    <row r="354" ht="18.75" customHeight="1" s="5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</row>
    <row r="355" ht="18.75" customHeight="1" s="5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</row>
    <row r="356" ht="18.75" customHeight="1" s="5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</row>
    <row r="357" ht="18.75" customHeight="1" s="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</row>
    <row r="358" ht="18.75" customHeight="1" s="5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</row>
    <row r="359" ht="18.75" customHeight="1" s="5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</row>
    <row r="360" ht="18.75" customHeight="1" s="5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</row>
    <row r="361" ht="18.75" customHeight="1" s="5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</row>
    <row r="362" ht="18.75" customHeight="1" s="5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</row>
    <row r="363" ht="18.75" customHeight="1" s="5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</row>
    <row r="364" ht="18.75" customHeight="1" s="5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</row>
    <row r="365" ht="18.75" customHeight="1" s="5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</row>
    <row r="366" ht="18.75" customHeight="1" s="5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</row>
    <row r="367" ht="18.75" customHeight="1" s="5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</row>
    <row r="368" ht="18.75" customHeight="1" s="5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</row>
    <row r="369" ht="18.75" customHeight="1" s="5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</row>
    <row r="370" ht="18.75" customHeight="1" s="5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</row>
    <row r="371" ht="18.75" customHeight="1" s="5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</row>
    <row r="372" ht="18.75" customHeight="1" s="5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</row>
    <row r="373" ht="18.75" customHeight="1" s="5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</row>
    <row r="374" ht="18.75" customHeight="1" s="5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</row>
    <row r="375" ht="18.75" customHeight="1" s="5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</row>
    <row r="376" ht="18.75" customHeight="1" s="5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</row>
    <row r="377" ht="18.75" customHeight="1" s="5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</row>
    <row r="378" ht="18.75" customHeight="1" s="5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</row>
    <row r="379" ht="18.75" customHeight="1" s="5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</row>
    <row r="380" ht="18.75" customHeight="1" s="5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</row>
    <row r="381" ht="18.75" customHeight="1" s="5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</row>
    <row r="382" ht="18.75" customHeight="1" s="5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</row>
    <row r="383" ht="18.75" customHeight="1" s="5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</row>
    <row r="384" ht="18.75" customHeight="1" s="5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</row>
    <row r="385" ht="18.75" customHeight="1" s="5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</row>
    <row r="386" ht="18.75" customHeight="1" s="5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</row>
    <row r="387" ht="18.75" customHeight="1" s="5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</row>
    <row r="388" ht="18.75" customHeight="1" s="5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</row>
    <row r="389" ht="18.75" customHeight="1" s="5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</row>
    <row r="390" ht="18.75" customHeight="1" s="5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</row>
    <row r="391" ht="18.75" customHeight="1" s="5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</row>
    <row r="392" ht="18.75" customHeight="1" s="5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</row>
    <row r="393" ht="18.75" customHeight="1" s="5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</row>
    <row r="394" ht="18.75" customHeight="1" s="5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</row>
    <row r="395" ht="18.75" customHeight="1" s="5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</row>
    <row r="396" ht="18.75" customHeight="1" s="5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</row>
    <row r="397" ht="18.75" customHeight="1" s="5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</row>
    <row r="398" ht="18.75" customHeight="1" s="5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</row>
    <row r="399" ht="18.75" customHeight="1" s="5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</row>
    <row r="400" ht="18.75" customHeight="1" s="5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</row>
    <row r="401" ht="18.75" customHeight="1" s="5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</row>
    <row r="402" ht="18.75" customHeight="1" s="5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</row>
    <row r="403" ht="18.75" customHeight="1" s="5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</row>
    <row r="404" ht="18.75" customHeight="1" s="5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</row>
    <row r="405" ht="18.75" customHeight="1" s="5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</row>
    <row r="406" ht="18.75" customHeight="1" s="5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</row>
    <row r="407" ht="18.75" customHeight="1" s="5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</row>
    <row r="408" ht="18.75" customHeight="1" s="5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</row>
    <row r="409" ht="18.75" customHeight="1" s="5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</row>
    <row r="410" ht="18.75" customHeight="1" s="5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</row>
    <row r="411" ht="18.75" customHeight="1" s="5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</row>
    <row r="412" ht="18.75" customHeight="1" s="5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</row>
    <row r="413" ht="18.75" customHeight="1" s="5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</row>
    <row r="414" ht="18.75" customHeight="1" s="5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</row>
    <row r="415" ht="18.75" customHeight="1" s="5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</row>
    <row r="416" ht="18.75" customHeight="1" s="5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</row>
    <row r="417" ht="18.75" customHeight="1" s="5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</row>
    <row r="418" ht="18.75" customHeight="1" s="5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</row>
    <row r="419" ht="18.75" customHeight="1" s="5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</row>
    <row r="420" ht="18.75" customHeight="1" s="5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</row>
    <row r="421" ht="18.75" customHeight="1" s="5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</row>
    <row r="422" ht="18.75" customHeight="1" s="5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</row>
    <row r="423" ht="18.75" customHeight="1" s="5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</row>
    <row r="424" ht="18.75" customHeight="1" s="5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</row>
    <row r="425" ht="18.75" customHeight="1" s="5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</row>
    <row r="426" ht="18.75" customHeight="1" s="5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</row>
    <row r="427" ht="18.75" customHeight="1" s="5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</row>
    <row r="428" ht="18.75" customHeight="1" s="5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</row>
    <row r="429" ht="18.75" customHeight="1" s="5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</row>
    <row r="430" ht="18.75" customHeight="1" s="5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</row>
    <row r="431" ht="18.75" customHeight="1" s="5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</row>
    <row r="432" ht="18.75" customHeight="1" s="5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</row>
    <row r="433" ht="18.75" customHeight="1" s="5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</row>
    <row r="434" ht="18.75" customHeight="1" s="5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</row>
    <row r="435" ht="18.75" customHeight="1" s="5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</row>
    <row r="436" ht="18.75" customHeight="1" s="5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</row>
    <row r="437" ht="18.75" customHeight="1" s="5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</row>
    <row r="438" ht="18.75" customHeight="1" s="5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</row>
    <row r="439" ht="18.75" customHeight="1" s="5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</row>
    <row r="440" ht="18.75" customHeight="1" s="5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</row>
    <row r="441" ht="18.75" customHeight="1" s="5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</row>
    <row r="442" ht="18.75" customHeight="1" s="5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</row>
    <row r="443" ht="18.75" customHeight="1" s="5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</row>
    <row r="444" ht="18.75" customHeight="1" s="5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</row>
    <row r="445" ht="18.75" customHeight="1" s="5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</row>
    <row r="446" ht="18.75" customHeight="1" s="5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</row>
    <row r="447" ht="18.75" customHeight="1" s="5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</row>
    <row r="448" ht="18.75" customHeight="1" s="5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</row>
    <row r="449" ht="18.75" customHeight="1" s="5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</row>
    <row r="450" ht="18.75" customHeight="1" s="5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</row>
    <row r="451" ht="18.75" customHeight="1" s="5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</row>
    <row r="452" ht="18.75" customHeight="1" s="5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</row>
    <row r="453" ht="18.75" customHeight="1" s="5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</row>
    <row r="454" ht="18.75" customHeight="1" s="5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</row>
    <row r="455" ht="18.75" customHeight="1" s="5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</row>
    <row r="456" ht="18.75" customHeight="1" s="5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</row>
    <row r="457" ht="18.75" customHeight="1" s="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</row>
    <row r="458" ht="18.75" customHeight="1" s="5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</row>
    <row r="459" ht="18.75" customHeight="1" s="5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</row>
    <row r="460" ht="18.75" customHeight="1" s="5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</row>
    <row r="461" ht="18.75" customHeight="1" s="5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</row>
    <row r="462" ht="18.75" customHeight="1" s="5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</row>
    <row r="463" ht="18.75" customHeight="1" s="5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</row>
    <row r="464" ht="18.75" customHeight="1" s="5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</row>
    <row r="465" ht="18.75" customHeight="1" s="5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</row>
    <row r="466" ht="18.75" customHeight="1" s="5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</row>
    <row r="467" ht="18.75" customHeight="1" s="5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</row>
    <row r="468" ht="18.75" customHeight="1" s="5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</row>
    <row r="469" ht="18.75" customHeight="1" s="5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</row>
    <row r="470" ht="18.75" customHeight="1" s="5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</row>
    <row r="471" ht="18.75" customHeight="1" s="5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</row>
    <row r="472" ht="18.75" customHeight="1" s="5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</row>
    <row r="473" ht="18.75" customHeight="1" s="5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</row>
    <row r="474" ht="18.75" customHeight="1" s="5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</row>
    <row r="475" ht="18.75" customHeight="1" s="5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</row>
    <row r="476" ht="18.75" customHeight="1" s="5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</row>
    <row r="477" ht="18.75" customHeight="1" s="5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</row>
    <row r="478" ht="18.75" customHeight="1" s="5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</row>
    <row r="479" ht="18.75" customHeight="1" s="5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</row>
    <row r="480" ht="18.75" customHeight="1" s="5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</row>
    <row r="481" ht="18.75" customHeight="1" s="5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</row>
    <row r="482" ht="18.75" customHeight="1" s="5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</row>
    <row r="483" ht="18.75" customHeight="1" s="5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</row>
    <row r="484" ht="18.75" customHeight="1" s="5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</row>
    <row r="485" ht="18.75" customHeight="1" s="5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</row>
    <row r="486" ht="18.75" customHeight="1" s="5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</row>
    <row r="487" ht="18.75" customHeight="1" s="5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</row>
    <row r="488" ht="18.75" customHeight="1" s="5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</row>
    <row r="489" ht="18.75" customHeight="1" s="5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</row>
    <row r="490" ht="18.75" customHeight="1" s="5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</row>
    <row r="491" ht="18.75" customHeight="1" s="5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</row>
    <row r="492" ht="18.75" customHeight="1" s="5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</row>
    <row r="493" ht="18.75" customHeight="1" s="5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</row>
    <row r="494" ht="18.75" customHeight="1" s="5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</row>
    <row r="495" ht="18.75" customHeight="1" s="5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</row>
    <row r="496" ht="18.75" customHeight="1" s="5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</row>
    <row r="497" ht="18.75" customHeight="1" s="5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</row>
    <row r="498" ht="18.75" customHeight="1" s="5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</row>
    <row r="499" ht="18.75" customHeight="1" s="5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</row>
    <row r="500" ht="18.75" customHeight="1" s="5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</row>
    <row r="501" ht="18.75" customHeight="1" s="57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</row>
    <row r="502" ht="18.75" customHeight="1" s="57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</row>
    <row r="503" ht="18.75" customHeight="1" s="57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</row>
    <row r="504" ht="18.75" customHeight="1" s="57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</row>
    <row r="505" ht="18.75" customHeight="1" s="57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</row>
    <row r="506" ht="18.75" customHeight="1" s="57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</row>
    <row r="507" ht="18.75" customHeight="1" s="5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</row>
    <row r="508" ht="18.75" customHeight="1" s="57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</row>
    <row r="509" ht="18.75" customHeight="1" s="57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</row>
    <row r="510" ht="18.75" customHeight="1" s="57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</row>
    <row r="511" ht="18.75" customHeight="1" s="57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</row>
    <row r="512" ht="18.75" customHeight="1" s="57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</row>
    <row r="513" ht="18.75" customHeight="1" s="57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</row>
    <row r="514" ht="18.75" customHeight="1" s="57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</row>
    <row r="515" ht="18.75" customHeight="1" s="57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</row>
    <row r="516" ht="18.75" customHeight="1" s="57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</row>
    <row r="517" ht="18.75" customHeight="1" s="5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</row>
    <row r="518" ht="18.75" customHeight="1" s="57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</row>
    <row r="519" ht="18.75" customHeight="1" s="57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</row>
    <row r="520" ht="18.75" customHeight="1" s="57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</row>
    <row r="521" ht="18.75" customHeight="1" s="57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</row>
    <row r="522" ht="18.75" customHeight="1" s="57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</row>
    <row r="523" ht="18.75" customHeight="1" s="57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</row>
    <row r="524" ht="18.75" customHeight="1" s="57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</row>
    <row r="525" ht="18.75" customHeight="1" s="57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</row>
    <row r="526" ht="18.75" customHeight="1" s="57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</row>
    <row r="527" ht="18.75" customHeight="1" s="5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</row>
    <row r="528" ht="18.75" customHeight="1" s="57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</row>
    <row r="529" ht="18.75" customHeight="1" s="57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</row>
    <row r="530" ht="18.75" customHeight="1" s="57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</row>
    <row r="531" ht="18.75" customHeight="1" s="57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</row>
    <row r="532" ht="18.75" customHeight="1" s="57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</row>
    <row r="533" ht="18.75" customHeight="1" s="57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</row>
    <row r="534" ht="18.75" customHeight="1" s="57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</row>
    <row r="535" ht="18.75" customHeight="1" s="57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</row>
    <row r="536" ht="18.75" customHeight="1" s="57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</row>
    <row r="537" ht="18.75" customHeight="1" s="5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</row>
    <row r="538" ht="18.75" customHeight="1" s="57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</row>
    <row r="539" ht="18.75" customHeight="1" s="57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</row>
    <row r="540" ht="18.75" customHeight="1" s="57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</row>
    <row r="541" ht="18.75" customHeight="1" s="57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</row>
    <row r="542" ht="18.75" customHeight="1" s="57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</row>
    <row r="543" ht="18.75" customHeight="1" s="57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</row>
    <row r="544" ht="18.75" customHeight="1" s="57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</row>
    <row r="545" ht="18.75" customHeight="1" s="57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</row>
    <row r="546" ht="18.75" customHeight="1" s="57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</row>
    <row r="547" ht="18.75" customHeight="1" s="5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</row>
    <row r="548" ht="18.75" customHeight="1" s="57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</row>
    <row r="549" ht="18.75" customHeight="1" s="57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</row>
    <row r="550" ht="18.75" customHeight="1" s="57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</row>
    <row r="551" ht="18.75" customHeight="1" s="57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</row>
    <row r="552" ht="18.75" customHeight="1" s="57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</row>
    <row r="553" ht="18.75" customHeight="1" s="57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</row>
    <row r="554" ht="18.75" customHeight="1" s="57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</row>
    <row r="555" ht="18.75" customHeight="1" s="57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</row>
    <row r="556" ht="18.75" customHeight="1" s="57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</row>
    <row r="557" ht="18.75" customHeight="1" s="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</row>
    <row r="558" ht="18.75" customHeight="1" s="57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</row>
    <row r="559" ht="18.75" customHeight="1" s="57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</row>
    <row r="560" ht="18.75" customHeight="1" s="57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</row>
    <row r="561" ht="18.75" customHeight="1" s="57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</row>
    <row r="562" ht="18.75" customHeight="1" s="57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</row>
    <row r="563" ht="18.75" customHeight="1" s="57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</row>
    <row r="564" ht="18.75" customHeight="1" s="57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</row>
    <row r="565" ht="18.75" customHeight="1" s="57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</row>
    <row r="566" ht="18.75" customHeight="1" s="57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</row>
    <row r="567" ht="18.75" customHeight="1" s="5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</row>
    <row r="568" ht="18.75" customHeight="1" s="57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</row>
    <row r="569" ht="18.75" customHeight="1" s="57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</row>
    <row r="570" ht="18.75" customHeight="1" s="57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</row>
    <row r="571" ht="18.75" customHeight="1" s="57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</row>
    <row r="572" ht="18.75" customHeight="1" s="57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</row>
    <row r="573" ht="18.75" customHeight="1" s="57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</row>
    <row r="574" ht="18.75" customHeight="1" s="57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</row>
    <row r="575" ht="18.75" customHeight="1" s="57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</row>
    <row r="576" ht="18.75" customHeight="1" s="57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</row>
    <row r="577" ht="18.75" customHeight="1" s="5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</row>
    <row r="578" ht="18.75" customHeight="1" s="57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</row>
    <row r="579" ht="18.75" customHeight="1" s="57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</row>
    <row r="580" ht="18.75" customHeight="1" s="57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</row>
    <row r="581" ht="18.75" customHeight="1" s="57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</row>
    <row r="582" ht="18.75" customHeight="1" s="57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</row>
    <row r="583" ht="18.75" customHeight="1" s="57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</row>
    <row r="584" ht="18.75" customHeight="1" s="57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</row>
    <row r="585" ht="18.75" customHeight="1" s="57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</row>
    <row r="586" ht="18.75" customHeight="1" s="57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</row>
    <row r="587" ht="18.75" customHeight="1" s="5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</row>
    <row r="588" ht="18.75" customHeight="1" s="57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</row>
    <row r="589" ht="18.75" customHeight="1" s="57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</row>
    <row r="590" ht="18.75" customHeight="1" s="57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</row>
    <row r="591" ht="18.75" customHeight="1" s="57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</row>
    <row r="592" ht="18.75" customHeight="1" s="57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</row>
    <row r="593" ht="18.75" customHeight="1" s="57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</row>
    <row r="594" ht="18.75" customHeight="1" s="57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</row>
    <row r="595" ht="18.75" customHeight="1" s="57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</row>
    <row r="596" ht="18.75" customHeight="1" s="57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</row>
    <row r="597" ht="18.75" customHeight="1" s="5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</row>
    <row r="598" ht="18.75" customHeight="1" s="57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</row>
    <row r="599" ht="18.75" customHeight="1" s="57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</row>
    <row r="600" ht="18.75" customHeight="1" s="57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</row>
    <row r="601" ht="18.75" customHeight="1" s="57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</row>
    <row r="602" ht="18.75" customHeight="1" s="57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</row>
    <row r="603" ht="18.75" customHeight="1" s="57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</row>
    <row r="604" ht="18.75" customHeight="1" s="57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</row>
    <row r="605" ht="18.75" customHeight="1" s="57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</row>
    <row r="606" ht="18.75" customHeight="1" s="57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</row>
    <row r="607" ht="18.75" customHeight="1" s="5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</row>
    <row r="608" ht="18.75" customHeight="1" s="57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</row>
    <row r="609" ht="18.75" customHeight="1" s="57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</row>
    <row r="610" ht="18.75" customHeight="1" s="57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</row>
    <row r="611" ht="18.75" customHeight="1" s="57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</row>
    <row r="612" ht="18.75" customHeight="1" s="57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</row>
    <row r="613" ht="18.75" customHeight="1" s="57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</row>
    <row r="614" ht="18.75" customHeight="1" s="57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</row>
    <row r="615" ht="18.75" customHeight="1" s="57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</row>
    <row r="616" ht="18.75" customHeight="1" s="57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</row>
    <row r="617" ht="18.75" customHeight="1" s="5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</row>
    <row r="618" ht="18.75" customHeight="1" s="57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</row>
    <row r="619" ht="18.75" customHeight="1" s="57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</row>
    <row r="620" ht="18.75" customHeight="1" s="57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</row>
    <row r="621" ht="18.75" customHeight="1" s="57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</row>
    <row r="622" ht="18.75" customHeight="1" s="57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</row>
    <row r="623" ht="18.75" customHeight="1" s="57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</row>
    <row r="624" ht="18.75" customHeight="1" s="57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</row>
    <row r="625" ht="18.75" customHeight="1" s="57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</row>
    <row r="626" ht="18.75" customHeight="1" s="57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</row>
    <row r="627" ht="18.75" customHeight="1" s="5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</row>
    <row r="628" ht="18.75" customHeight="1" s="57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</row>
    <row r="629" ht="18.75" customHeight="1" s="57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</row>
    <row r="630" ht="18.75" customHeight="1" s="57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</row>
    <row r="631" ht="18.75" customHeight="1" s="57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</row>
    <row r="632" ht="18.75" customHeight="1" s="57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</row>
    <row r="633" ht="18.75" customHeight="1" s="57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</row>
    <row r="634" ht="18.75" customHeight="1" s="57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</row>
    <row r="635" ht="18.75" customHeight="1" s="57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</row>
    <row r="636" ht="18.75" customHeight="1" s="57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</row>
    <row r="637" ht="18.75" customHeight="1" s="5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</row>
    <row r="638" ht="18.75" customHeight="1" s="57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</row>
    <row r="639" ht="18.75" customHeight="1" s="57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</row>
    <row r="640" ht="18.75" customHeight="1" s="57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</row>
    <row r="641" ht="18.75" customHeight="1" s="57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</row>
    <row r="642" ht="18.75" customHeight="1" s="57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</row>
    <row r="643" ht="18.75" customHeight="1" s="57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</row>
    <row r="644" ht="18.75" customHeight="1" s="57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</row>
    <row r="645" ht="18.75" customHeight="1" s="57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</row>
    <row r="646" ht="18.75" customHeight="1" s="57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</row>
    <row r="647" ht="18.75" customHeight="1" s="5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</row>
    <row r="648" ht="18.75" customHeight="1" s="57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</row>
    <row r="649" ht="18.75" customHeight="1" s="57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</row>
    <row r="650" ht="18.75" customHeight="1" s="57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</row>
    <row r="651" ht="18.75" customHeight="1" s="57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</row>
    <row r="652" ht="18.75" customHeight="1" s="57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</row>
    <row r="653" ht="18.75" customHeight="1" s="57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</row>
    <row r="654" ht="18.75" customHeight="1" s="57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</row>
    <row r="655" ht="18.75" customHeight="1" s="57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</row>
    <row r="656" ht="18.75" customHeight="1" s="57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</row>
    <row r="657" ht="18.75" customHeight="1" s="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</row>
    <row r="658" ht="18.75" customHeight="1" s="57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</row>
    <row r="659" ht="18.75" customHeight="1" s="57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</row>
    <row r="660" ht="18.75" customHeight="1" s="57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</row>
    <row r="661" ht="18.75" customHeight="1" s="57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</row>
    <row r="662" ht="18.75" customHeight="1" s="57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</row>
    <row r="663" ht="18.75" customHeight="1" s="57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</row>
    <row r="664" ht="18.75" customHeight="1" s="57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</row>
    <row r="665" ht="18.75" customHeight="1" s="57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</row>
    <row r="666" ht="18.75" customHeight="1" s="57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</row>
    <row r="667" ht="18.75" customHeight="1" s="5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</row>
    <row r="668" ht="18.75" customHeight="1" s="57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</row>
    <row r="669" ht="18.75" customHeight="1" s="57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</row>
    <row r="670" ht="18.75" customHeight="1" s="57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</row>
    <row r="671" ht="18.75" customHeight="1" s="57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</row>
    <row r="672" ht="18.75" customHeight="1" s="57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</row>
    <row r="673" ht="18.75" customHeight="1" s="57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</row>
    <row r="674" ht="18.75" customHeight="1" s="57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</row>
    <row r="675" ht="18.75" customHeight="1" s="57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</row>
    <row r="676" ht="18.75" customHeight="1" s="57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</row>
    <row r="677" ht="18.75" customHeight="1" s="5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</row>
    <row r="678" ht="18.75" customHeight="1" s="57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</row>
    <row r="679" ht="18.75" customHeight="1" s="57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</row>
    <row r="680" ht="18.75" customHeight="1" s="57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</row>
    <row r="681" ht="18.75" customHeight="1" s="57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</row>
    <row r="682" ht="18.75" customHeight="1" s="57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</row>
    <row r="683" ht="18.75" customHeight="1" s="57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</row>
    <row r="684" ht="18.75" customHeight="1" s="57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</row>
    <row r="685" ht="18.75" customHeight="1" s="57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</row>
    <row r="686" ht="18.75" customHeight="1" s="57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</row>
    <row r="687" ht="18.75" customHeight="1" s="5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</row>
    <row r="688" ht="18.75" customHeight="1" s="57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</row>
    <row r="689" ht="18.75" customHeight="1" s="57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</row>
    <row r="690" ht="18.75" customHeight="1" s="57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</row>
    <row r="691" ht="18.75" customHeight="1" s="57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</row>
    <row r="692" ht="18.75" customHeight="1" s="57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</row>
    <row r="693" ht="18.75" customHeight="1" s="57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</row>
    <row r="694" ht="18.75" customHeight="1" s="57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</row>
    <row r="695" ht="18.75" customHeight="1" s="57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</row>
    <row r="696" ht="18.75" customHeight="1" s="57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</row>
    <row r="697" ht="18.75" customHeight="1" s="5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</row>
    <row r="698" ht="18.75" customHeight="1" s="57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</row>
    <row r="699" ht="18.75" customHeight="1" s="57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</row>
    <row r="700" ht="18.75" customHeight="1" s="57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</row>
    <row r="701" ht="18.75" customHeight="1" s="57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</row>
    <row r="702" ht="18.75" customHeight="1" s="57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</row>
    <row r="703" ht="18.75" customHeight="1" s="57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</row>
    <row r="704" ht="18.75" customHeight="1" s="57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</row>
    <row r="705" ht="18.75" customHeight="1" s="57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</row>
    <row r="706" ht="18.75" customHeight="1" s="57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</row>
    <row r="707" ht="18.75" customHeight="1" s="5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</row>
    <row r="708" ht="18.75" customHeight="1" s="57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</row>
    <row r="709" ht="18.75" customHeight="1" s="57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</row>
    <row r="710" ht="18.75" customHeight="1" s="57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</row>
    <row r="711" ht="18.75" customHeight="1" s="57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</row>
    <row r="712" ht="18.75" customHeight="1" s="57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</row>
    <row r="713" ht="18.75" customHeight="1" s="57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</row>
    <row r="714" ht="18.75" customHeight="1" s="57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</row>
    <row r="715" ht="18.75" customHeight="1" s="57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</row>
    <row r="716" ht="18.75" customHeight="1" s="57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</row>
    <row r="717" ht="18.75" customHeight="1" s="5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</row>
    <row r="718" ht="18.75" customHeight="1" s="57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</row>
    <row r="719" ht="18.75" customHeight="1" s="57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</row>
    <row r="720" ht="18.75" customHeight="1" s="57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</row>
    <row r="721" ht="18.75" customHeight="1" s="57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</row>
    <row r="722" ht="18.75" customHeight="1" s="57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</row>
    <row r="723" ht="18.75" customHeight="1" s="57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</row>
    <row r="724" ht="18.75" customHeight="1" s="57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</row>
    <row r="725" ht="18.75" customHeight="1" s="57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</row>
    <row r="726" ht="18.75" customHeight="1" s="57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</row>
    <row r="727" ht="18.75" customHeight="1" s="5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</row>
    <row r="728" ht="18.75" customHeight="1" s="57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</row>
    <row r="729" ht="18.75" customHeight="1" s="57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</row>
    <row r="730" ht="18.75" customHeight="1" s="57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</row>
    <row r="731" ht="18.75" customHeight="1" s="57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</row>
    <row r="732" ht="18.75" customHeight="1" s="57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</row>
    <row r="733" ht="18.75" customHeight="1" s="57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</row>
    <row r="734" ht="18.75" customHeight="1" s="57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</row>
    <row r="735" ht="18.75" customHeight="1" s="57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</row>
    <row r="736" ht="18.75" customHeight="1" s="57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</row>
    <row r="737" ht="18.75" customHeight="1" s="5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</row>
    <row r="738" ht="18.75" customHeight="1" s="57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</row>
    <row r="739" ht="18.75" customHeight="1" s="57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</row>
    <row r="740" ht="18.75" customHeight="1" s="57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</row>
    <row r="741" ht="18.75" customHeight="1" s="57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</row>
    <row r="742" ht="18.75" customHeight="1" s="57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</row>
    <row r="743" ht="18.75" customHeight="1" s="57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</row>
    <row r="744" ht="18.75" customHeight="1" s="57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</row>
    <row r="745" ht="18.75" customHeight="1" s="57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</row>
    <row r="746" ht="18.75" customHeight="1" s="57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</row>
    <row r="747" ht="18.75" customHeight="1" s="5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</row>
    <row r="748" ht="18.75" customHeight="1" s="57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</row>
    <row r="749" ht="18.75" customHeight="1" s="57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</row>
    <row r="750" ht="18.75" customHeight="1" s="57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</row>
    <row r="751" ht="18.75" customHeight="1" s="57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</row>
    <row r="752" ht="18.75" customHeight="1" s="57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</row>
    <row r="753" ht="18.75" customHeight="1" s="57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</row>
    <row r="754" ht="18.75" customHeight="1" s="57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</row>
    <row r="755" ht="18.75" customHeight="1" s="57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</row>
    <row r="756" ht="18.75" customHeight="1" s="57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</row>
    <row r="757" ht="18.75" customHeight="1" s="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</row>
    <row r="758" ht="18.75" customHeight="1" s="57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</row>
    <row r="759" ht="18.75" customHeight="1" s="57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</row>
    <row r="760" ht="18.75" customHeight="1" s="57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</row>
    <row r="761" ht="18.75" customHeight="1" s="57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</row>
    <row r="762" ht="18.75" customHeight="1" s="57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</row>
    <row r="763" ht="18.75" customHeight="1" s="57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</row>
    <row r="764" ht="18.75" customHeight="1" s="57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</row>
    <row r="765" ht="18.75" customHeight="1" s="57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</row>
    <row r="766" ht="18.75" customHeight="1" s="57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</row>
    <row r="767" ht="18.75" customHeight="1" s="5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</row>
    <row r="768" ht="18.75" customHeight="1" s="57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</row>
    <row r="769" ht="18.75" customHeight="1" s="57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</row>
    <row r="770" ht="18.75" customHeight="1" s="57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</row>
    <row r="771" ht="18.75" customHeight="1" s="57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</row>
    <row r="772" ht="18.75" customHeight="1" s="57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</row>
    <row r="773" ht="18.75" customHeight="1" s="57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</row>
    <row r="774" ht="18.75" customHeight="1" s="57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</row>
    <row r="775" ht="18.75" customHeight="1" s="57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</row>
    <row r="776" ht="18.75" customHeight="1" s="57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</row>
    <row r="777" ht="18.75" customHeight="1" s="5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</row>
    <row r="778" ht="18.75" customHeight="1" s="57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</row>
    <row r="779" ht="18.75" customHeight="1" s="57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</row>
    <row r="780" ht="18.75" customHeight="1" s="57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</row>
    <row r="781" ht="18.75" customHeight="1" s="57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</row>
    <row r="782" ht="18.75" customHeight="1" s="57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</row>
    <row r="783" ht="18.75" customHeight="1" s="57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</row>
    <row r="784" ht="18.75" customHeight="1" s="57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</row>
    <row r="785" ht="18.75" customHeight="1" s="57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</row>
    <row r="786" ht="18.75" customHeight="1" s="57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</row>
    <row r="787" ht="18.75" customHeight="1" s="5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</row>
    <row r="788" ht="18.75" customHeight="1" s="57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</row>
    <row r="789" ht="18.75" customHeight="1" s="57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</row>
    <row r="790" ht="18.75" customHeight="1" s="57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</row>
    <row r="791" ht="18.75" customHeight="1" s="57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</row>
    <row r="792" ht="18.75" customHeight="1" s="57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</row>
    <row r="793" ht="18.75" customHeight="1" s="57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</row>
    <row r="794" ht="18.75" customHeight="1" s="57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</row>
    <row r="795" ht="18.75" customHeight="1" s="57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</row>
    <row r="796" ht="18.75" customHeight="1" s="57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</row>
    <row r="797" ht="18.75" customHeight="1" s="5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</row>
    <row r="798" ht="18.75" customHeight="1" s="57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</row>
    <row r="799" ht="18.75" customHeight="1" s="57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</row>
    <row r="800" ht="18.75" customHeight="1" s="57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</row>
    <row r="801" ht="18.75" customHeight="1" s="57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</row>
    <row r="802" ht="18.75" customHeight="1" s="57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</row>
    <row r="803" ht="18.75" customHeight="1" s="57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</row>
    <row r="804" ht="18.75" customHeight="1" s="57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</row>
    <row r="805" ht="18.75" customHeight="1" s="57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</row>
    <row r="806" ht="18.75" customHeight="1" s="57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</row>
    <row r="807" ht="18.75" customHeight="1" s="5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</row>
    <row r="808" ht="18.75" customHeight="1" s="57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</row>
    <row r="809" ht="18.75" customHeight="1" s="57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</row>
    <row r="810" ht="18.75" customHeight="1" s="57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</row>
    <row r="811" ht="18.75" customHeight="1" s="57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</row>
    <row r="812" ht="18.75" customHeight="1" s="57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</row>
    <row r="813" ht="18.75" customHeight="1" s="57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</row>
    <row r="814" ht="18.75" customHeight="1" s="57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</row>
    <row r="815" ht="18.75" customHeight="1" s="57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</row>
    <row r="816" ht="18.75" customHeight="1" s="57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</row>
    <row r="817" ht="18.75" customHeight="1" s="5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</row>
    <row r="818" ht="18.75" customHeight="1" s="57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</row>
    <row r="819" ht="18.75" customHeight="1" s="57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</row>
    <row r="820" ht="18.75" customHeight="1" s="57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</row>
    <row r="821" ht="18.75" customHeight="1" s="57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</row>
    <row r="822" ht="18.75" customHeight="1" s="57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</row>
    <row r="823" ht="18.75" customHeight="1" s="57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</row>
    <row r="824" ht="18.75" customHeight="1" s="57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</row>
    <row r="825" ht="18.75" customHeight="1" s="57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</row>
    <row r="826" ht="18.75" customHeight="1" s="57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</row>
    <row r="827" ht="18.75" customHeight="1" s="5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</row>
    <row r="828" ht="18.75" customHeight="1" s="57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</row>
    <row r="829" ht="18.75" customHeight="1" s="57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</row>
    <row r="830" ht="18.75" customHeight="1" s="57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</row>
    <row r="831" ht="18.75" customHeight="1" s="57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</row>
    <row r="832" ht="18.75" customHeight="1" s="57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</row>
    <row r="833" ht="18.75" customHeight="1" s="57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</row>
    <row r="834" ht="18.75" customHeight="1" s="57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</row>
    <row r="835" ht="18.75" customHeight="1" s="57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</row>
    <row r="836" ht="18.75" customHeight="1" s="57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</row>
    <row r="837" ht="18.75" customHeight="1" s="5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</row>
    <row r="838" ht="18.75" customHeight="1" s="57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</row>
    <row r="839" ht="18.75" customHeight="1" s="57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</row>
    <row r="840" ht="18.75" customHeight="1" s="57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</row>
    <row r="841" ht="18.75" customHeight="1" s="57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</row>
    <row r="842" ht="18.75" customHeight="1" s="57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</row>
    <row r="843" ht="18.75" customHeight="1" s="57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</row>
    <row r="844" ht="18.75" customHeight="1" s="57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</row>
    <row r="845" ht="18.75" customHeight="1" s="57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</row>
    <row r="846" ht="18.75" customHeight="1" s="57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</row>
    <row r="847" ht="18.75" customHeight="1" s="5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</row>
    <row r="848" ht="18.75" customHeight="1" s="57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</row>
    <row r="849" ht="18.75" customHeight="1" s="57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</row>
    <row r="850" ht="18.75" customHeight="1" s="57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</row>
    <row r="851" ht="18.75" customHeight="1" s="57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</row>
    <row r="852" ht="18.75" customHeight="1" s="57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</row>
    <row r="853" ht="18.75" customHeight="1" s="57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</row>
    <row r="854" ht="18.75" customHeight="1" s="57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</row>
    <row r="855" ht="18.75" customHeight="1" s="57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</row>
    <row r="856" ht="18.75" customHeight="1" s="57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</row>
    <row r="857" ht="18.75" customHeight="1" s="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</row>
    <row r="858" ht="18.75" customHeight="1" s="57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</row>
    <row r="859" ht="18.75" customHeight="1" s="57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</row>
    <row r="860" ht="18.75" customHeight="1" s="57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</row>
    <row r="861" ht="18.75" customHeight="1" s="57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</row>
    <row r="862" ht="18.75" customHeight="1" s="57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</row>
    <row r="863" ht="18.75" customHeight="1" s="57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</row>
    <row r="864" ht="18.75" customHeight="1" s="57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</row>
    <row r="865" ht="18.75" customHeight="1" s="57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</row>
    <row r="866" ht="18.75" customHeight="1" s="57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</row>
    <row r="867" ht="18.75" customHeight="1" s="5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</row>
    <row r="868" ht="18.75" customHeight="1" s="57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</row>
    <row r="869" ht="18.75" customHeight="1" s="57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</row>
    <row r="870" ht="18.75" customHeight="1" s="57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</row>
    <row r="871" ht="18.75" customHeight="1" s="57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</row>
    <row r="872" ht="18.75" customHeight="1" s="57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</row>
    <row r="873" ht="18.75" customHeight="1" s="57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</row>
    <row r="874" ht="18.75" customHeight="1" s="57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</row>
    <row r="875" ht="18.75" customHeight="1" s="57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</row>
    <row r="876" ht="18.75" customHeight="1" s="57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</row>
    <row r="877" ht="18.75" customHeight="1" s="5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</row>
    <row r="878" ht="18.75" customHeight="1" s="57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</row>
    <row r="879" ht="18.75" customHeight="1" s="57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</row>
    <row r="880" ht="18.75" customHeight="1" s="57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</row>
    <row r="881" ht="18.75" customHeight="1" s="57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</row>
    <row r="882" ht="18.75" customHeight="1" s="57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</row>
    <row r="883" ht="18.75" customHeight="1" s="57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</row>
    <row r="884" ht="18.75" customHeight="1" s="57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</row>
    <row r="885" ht="18.75" customHeight="1" s="57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</row>
    <row r="886" ht="18.75" customHeight="1" s="57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</row>
    <row r="887" ht="18.75" customHeight="1" s="5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</row>
    <row r="888" ht="18.75" customHeight="1" s="57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</row>
    <row r="889" ht="18.75" customHeight="1" s="57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</row>
    <row r="890" ht="18.75" customHeight="1" s="57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</row>
    <row r="891" ht="18.75" customHeight="1" s="57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</row>
    <row r="892" ht="18.75" customHeight="1" s="57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</row>
    <row r="893" ht="18.75" customHeight="1" s="57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</row>
    <row r="894" ht="18.75" customHeight="1" s="57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</row>
    <row r="895" ht="18.75" customHeight="1" s="57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</row>
    <row r="896" ht="18.75" customHeight="1" s="57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</row>
    <row r="897" ht="18.75" customHeight="1" s="5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</row>
    <row r="898" ht="18.75" customHeight="1" s="57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</row>
    <row r="899" ht="18.75" customHeight="1" s="57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</row>
    <row r="900" ht="18.75" customHeight="1" s="57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</row>
    <row r="901" ht="18.75" customHeight="1" s="57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</row>
    <row r="902" ht="18.75" customHeight="1" s="57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</row>
    <row r="903" ht="18.75" customHeight="1" s="57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</row>
    <row r="904" ht="18.75" customHeight="1" s="57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</row>
    <row r="905" ht="18.75" customHeight="1" s="57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</row>
    <row r="906" ht="18.75" customHeight="1" s="57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</row>
    <row r="907" ht="18.75" customHeight="1" s="5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</row>
    <row r="908" ht="18.75" customHeight="1" s="57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</row>
    <row r="909" ht="18.75" customHeight="1" s="57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</row>
    <row r="910" ht="18.75" customHeight="1" s="57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</row>
    <row r="911" ht="18.75" customHeight="1" s="57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</row>
    <row r="912" ht="18.75" customHeight="1" s="57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</row>
    <row r="913" ht="18.75" customHeight="1" s="57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</row>
    <row r="914" ht="18.75" customHeight="1" s="57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</row>
    <row r="915" ht="18.75" customHeight="1" s="57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</row>
    <row r="916" ht="18.75" customHeight="1" s="57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</row>
    <row r="917" ht="18.75" customHeight="1" s="5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</row>
    <row r="918" ht="18.75" customHeight="1" s="57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</row>
    <row r="919" ht="18.75" customHeight="1" s="57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</row>
    <row r="920" ht="18.75" customHeight="1" s="57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</row>
    <row r="921" ht="18.75" customHeight="1" s="57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</row>
    <row r="922" ht="18.75" customHeight="1" s="57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</row>
    <row r="923" ht="18.75" customHeight="1" s="57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</row>
    <row r="924" ht="18.75" customHeight="1" s="57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</row>
    <row r="925" ht="18.75" customHeight="1" s="57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</row>
    <row r="926" ht="18.75" customHeight="1" s="57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</row>
    <row r="927" ht="18.75" customHeight="1" s="5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</row>
    <row r="928" ht="18.75" customHeight="1" s="57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</row>
    <row r="929" ht="18.75" customHeight="1" s="57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</row>
    <row r="930" ht="18.75" customHeight="1" s="57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</row>
    <row r="931" ht="18.75" customHeight="1" s="57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</row>
    <row r="932" ht="18.75" customHeight="1" s="57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</row>
    <row r="933" ht="18.75" customHeight="1" s="57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</row>
    <row r="934" ht="18.75" customHeight="1" s="57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</row>
    <row r="935" ht="18.75" customHeight="1" s="57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</row>
    <row r="936" ht="18.75" customHeight="1" s="57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</row>
    <row r="937" ht="18.75" customHeight="1" s="5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</row>
    <row r="938" ht="18.75" customHeight="1" s="57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</row>
    <row r="939" ht="18.75" customHeight="1" s="57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</row>
    <row r="940" ht="18.75" customHeight="1" s="57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</row>
    <row r="941" ht="18.75" customHeight="1" s="57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</row>
    <row r="942" ht="18.75" customHeight="1" s="57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</row>
    <row r="943" ht="18.75" customHeight="1" s="57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</row>
    <row r="944" ht="18.75" customHeight="1" s="57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</row>
    <row r="945" ht="18.75" customHeight="1" s="57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</row>
    <row r="946" ht="18.75" customHeight="1" s="57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</row>
    <row r="947" ht="18.75" customHeight="1" s="5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</row>
    <row r="948" ht="18.75" customHeight="1" s="57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</row>
    <row r="949" ht="18.75" customHeight="1" s="57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</row>
    <row r="950" ht="18.75" customHeight="1" s="57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</row>
    <row r="951" ht="18.75" customHeight="1" s="57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</row>
    <row r="952" ht="18.75" customHeight="1" s="57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</row>
    <row r="953" ht="18.75" customHeight="1" s="57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</row>
    <row r="954" ht="18.75" customHeight="1" s="57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</row>
    <row r="955" ht="18.75" customHeight="1" s="57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</row>
    <row r="956" ht="18.75" customHeight="1" s="57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</row>
    <row r="957" ht="18.75" customHeight="1" s="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</row>
    <row r="958" ht="18.75" customHeight="1" s="57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</row>
    <row r="959" ht="18.75" customHeight="1" s="57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</row>
    <row r="960" ht="18.75" customHeight="1" s="57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</row>
    <row r="961" ht="18.75" customHeight="1" s="57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</row>
    <row r="962" ht="18.75" customHeight="1" s="57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</row>
    <row r="963" ht="18.75" customHeight="1" s="57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</row>
    <row r="964" ht="18.75" customHeight="1" s="57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</row>
    <row r="965" ht="18.75" customHeight="1" s="57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</row>
    <row r="966" ht="18.75" customHeight="1" s="57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</row>
    <row r="967" ht="18.75" customHeight="1" s="5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</row>
    <row r="968" ht="18.75" customHeight="1" s="57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</row>
    <row r="969" ht="18.75" customHeight="1" s="57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</row>
    <row r="970" ht="18.75" customHeight="1" s="57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</row>
    <row r="971" ht="18.75" customHeight="1" s="57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</row>
    <row r="972" ht="18.75" customHeight="1" s="57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</row>
    <row r="973" ht="18.75" customHeight="1" s="57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</row>
    <row r="974" ht="18.75" customHeight="1" s="57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</row>
    <row r="975" ht="18.75" customHeight="1" s="57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</row>
    <row r="976" ht="18.75" customHeight="1" s="57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</row>
    <row r="977" ht="18.75" customHeight="1" s="5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</row>
    <row r="978" ht="18.75" customHeight="1" s="57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</row>
    <row r="979" ht="18.75" customHeight="1" s="57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</row>
    <row r="980" ht="18.75" customHeight="1" s="57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</row>
    <row r="981" ht="18.75" customHeight="1" s="57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</row>
    <row r="982" ht="18.75" customHeight="1" s="57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</row>
    <row r="983" ht="18.75" customHeight="1" s="57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</row>
    <row r="984" ht="18.75" customHeight="1" s="57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</row>
    <row r="985" ht="18.75" customHeight="1" s="57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</row>
    <row r="986" ht="18.75" customHeight="1" s="57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</row>
    <row r="987" ht="18.75" customHeight="1" s="5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</row>
    <row r="988" ht="18.75" customHeight="1" s="57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</row>
    <row r="989" ht="18.75" customHeight="1" s="57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</row>
    <row r="990" ht="18.75" customHeight="1" s="57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</row>
    <row r="991" ht="18.75" customHeight="1" s="57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</row>
    <row r="992" ht="18.75" customHeight="1" s="57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</row>
    <row r="993" ht="18.75" customHeight="1" s="57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</row>
    <row r="994" ht="18.75" customHeight="1" s="57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</row>
    <row r="995" ht="18.75" customHeight="1" s="57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</row>
    <row r="996" ht="18.75" customHeight="1" s="57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</row>
    <row r="997" ht="18.75" customHeight="1" s="5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</row>
    <row r="998" ht="18.75" customHeight="1" s="57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</row>
    <row r="999" ht="18.75" customHeight="1" s="57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</row>
    <row r="1000" ht="18.75" customHeight="1" s="57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</row>
  </sheetData>
  <mergeCells count="55">
    <mergeCell ref="B33:H33"/>
    <mergeCell ref="B34:H34"/>
    <mergeCell ref="A22:A23"/>
    <mergeCell ref="B22:I23"/>
    <mergeCell ref="A24:A28"/>
    <mergeCell ref="B27:H27"/>
    <mergeCell ref="B28:H28"/>
    <mergeCell ref="A30:A34"/>
    <mergeCell ref="A36:A40"/>
    <mergeCell ref="A42:A46"/>
    <mergeCell ref="A48:A52"/>
    <mergeCell ref="A54:A58"/>
    <mergeCell ref="N9:N10"/>
    <mergeCell ref="O9:O10"/>
    <mergeCell ref="B20:H20"/>
    <mergeCell ref="B21:H21"/>
    <mergeCell ref="A7:A8"/>
    <mergeCell ref="B7:I8"/>
    <mergeCell ref="A9:A21"/>
    <mergeCell ref="B9:B10"/>
    <mergeCell ref="C9:C10"/>
    <mergeCell ref="D9:D10"/>
    <mergeCell ref="E9:E10"/>
    <mergeCell ref="I9:I10"/>
    <mergeCell ref="J9:J10"/>
    <mergeCell ref="K9:K10"/>
    <mergeCell ref="L9:L10"/>
    <mergeCell ref="M9:M10"/>
    <mergeCell ref="A5:B5"/>
    <mergeCell ref="C5:E5"/>
    <mergeCell ref="F9:F10"/>
    <mergeCell ref="G9:G10"/>
    <mergeCell ref="H9:H10"/>
    <mergeCell ref="A2:D2"/>
    <mergeCell ref="E2:G2"/>
    <mergeCell ref="H2:I2"/>
    <mergeCell ref="A4:B4"/>
    <mergeCell ref="C4:E4"/>
    <mergeCell ref="A72:A76"/>
    <mergeCell ref="B75:H75"/>
    <mergeCell ref="B76:H76"/>
    <mergeCell ref="B39:H39"/>
    <mergeCell ref="B40:H40"/>
    <mergeCell ref="B45:H45"/>
    <mergeCell ref="B46:H46"/>
    <mergeCell ref="B51:H51"/>
    <mergeCell ref="B52:H52"/>
    <mergeCell ref="B57:H57"/>
    <mergeCell ref="A60:A64"/>
    <mergeCell ref="B64:H64"/>
    <mergeCell ref="B58:H58"/>
    <mergeCell ref="B63:H63"/>
    <mergeCell ref="A66:A70"/>
    <mergeCell ref="B69:H69"/>
    <mergeCell ref="B70:H70"/>
  </mergeCells>
  <conditionalFormatting sqref="I20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3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7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9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5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alrag</dc:creator>
  <dcterms:created xsi:type="dcterms:W3CDTF">2021-02-07T07:05:38Z</dcterms:created>
  <dcterms:modified xsi:type="dcterms:W3CDTF">2022-11-28T21:59:18Z</dcterms:modified>
  <cp:lastModifiedBy>96654</cp:lastModifiedBy>
</cp:coreProperties>
</file>