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3225" yWindow="360" windowWidth="20730" windowHeight="11760" tabRatio="684" firstSheet="2" activeTab="4"/>
  </bookViews>
  <sheets>
    <sheet name="copy January" sheetId="23" state="hidden" r:id="rId1"/>
    <sheet name="January" sheetId="2" r:id="rId2"/>
    <sheet name="February" sheetId="3" r:id="rId3"/>
    <sheet name="March" sheetId="4" r:id="rId4"/>
    <sheet name="April" sheetId="5" r:id="rId5"/>
    <sheet name="May" sheetId="14" r:id="rId6"/>
    <sheet name="June" sheetId="19" r:id="rId7"/>
    <sheet name="July" sheetId="15" r:id="rId8"/>
    <sheet name="August" sheetId="16" r:id="rId9"/>
    <sheet name="September" sheetId="20" r:id="rId10"/>
    <sheet name="October" sheetId="17" r:id="rId11"/>
    <sheet name="November" sheetId="21" r:id="rId12"/>
    <sheet name="December" sheetId="18" r:id="rId13"/>
    <sheet name="Yearly Total" sheetId="13" r:id="rId14"/>
    <sheet name="Raw Data" sheetId="22" r:id="rId15"/>
  </sheets>
  <definedNames>
    <definedName name="Week1" localSheetId="0">'copy January'!$C$1:$F$2</definedName>
    <definedName name="Week1">January!$C$1:$F$2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5" i="23"/>
  <c r="AK45"/>
  <c r="AJ45"/>
  <c r="AI45"/>
  <c r="AH45"/>
  <c r="AL44"/>
  <c r="AK44"/>
  <c r="AJ44"/>
  <c r="AI44"/>
  <c r="AH44"/>
  <c r="AL43"/>
  <c r="AK43"/>
  <c r="AJ43"/>
  <c r="AI43"/>
  <c r="AH43"/>
  <c r="AL42"/>
  <c r="AK42"/>
  <c r="AJ42"/>
  <c r="AI42"/>
  <c r="AH42"/>
  <c r="AL41"/>
  <c r="AK41"/>
  <c r="AJ41"/>
  <c r="AI41"/>
  <c r="AH41"/>
  <c r="AL40"/>
  <c r="AK40"/>
  <c r="AJ40"/>
  <c r="AI40"/>
  <c r="AH40"/>
  <c r="AL39"/>
  <c r="AK39"/>
  <c r="AJ39"/>
  <c r="AI39"/>
  <c r="AH39"/>
  <c r="AL38"/>
  <c r="AK38"/>
  <c r="AJ38"/>
  <c r="AI38"/>
  <c r="AH38"/>
  <c r="AL37"/>
  <c r="AK37"/>
  <c r="AJ37"/>
  <c r="AI37"/>
  <c r="AH37"/>
  <c r="AL36"/>
  <c r="AK36"/>
  <c r="AJ36"/>
  <c r="AI36"/>
  <c r="AH36"/>
  <c r="AL30"/>
  <c r="AK30"/>
  <c r="AJ30"/>
  <c r="AI30"/>
  <c r="AH30"/>
  <c r="AL29"/>
  <c r="AK29"/>
  <c r="AJ29"/>
  <c r="AI29"/>
  <c r="AH29"/>
  <c r="AL28"/>
  <c r="AK28"/>
  <c r="AJ28"/>
  <c r="AI28"/>
  <c r="AH28"/>
  <c r="AL27"/>
  <c r="AK27"/>
  <c r="AJ27"/>
  <c r="AI27"/>
  <c r="AH27"/>
  <c r="AL26"/>
  <c r="AK26"/>
  <c r="AJ26"/>
  <c r="AI26"/>
  <c r="AH26"/>
  <c r="AL25"/>
  <c r="AK25"/>
  <c r="AJ25"/>
  <c r="AI25"/>
  <c r="AH25"/>
  <c r="AL24"/>
  <c r="AK24"/>
  <c r="AJ24"/>
  <c r="AI24"/>
  <c r="AH24"/>
  <c r="AL23"/>
  <c r="AK23"/>
  <c r="AJ23"/>
  <c r="AI23"/>
  <c r="AH23"/>
  <c r="AL22"/>
  <c r="AK22"/>
  <c r="AJ22"/>
  <c r="AI22"/>
  <c r="AH22"/>
  <c r="AL21"/>
  <c r="AK21"/>
  <c r="AJ21"/>
  <c r="AI21"/>
  <c r="AH21"/>
  <c r="AL15"/>
  <c r="AK15"/>
  <c r="AJ15"/>
  <c r="AI15"/>
  <c r="AH15"/>
  <c r="AL14"/>
  <c r="AK14"/>
  <c r="AJ14"/>
  <c r="AI14"/>
  <c r="AH14"/>
  <c r="AL13"/>
  <c r="AK13"/>
  <c r="AJ13"/>
  <c r="AI13"/>
  <c r="AH13"/>
  <c r="AL12"/>
  <c r="AK12"/>
  <c r="AJ12"/>
  <c r="AI12"/>
  <c r="AH12"/>
  <c r="AL11"/>
  <c r="AK11"/>
  <c r="AJ11"/>
  <c r="AI11"/>
  <c r="AH11"/>
  <c r="AL10"/>
  <c r="AK10"/>
  <c r="AJ10"/>
  <c r="AI10"/>
  <c r="AH10"/>
  <c r="AL9"/>
  <c r="AK9"/>
  <c r="AJ9"/>
  <c r="AI9"/>
  <c r="AH9"/>
  <c r="AL8"/>
  <c r="AK8"/>
  <c r="AJ8"/>
  <c r="AI8"/>
  <c r="AH8"/>
  <c r="AL7"/>
  <c r="AK7"/>
  <c r="AJ7"/>
  <c r="AI7"/>
  <c r="AH7"/>
  <c r="AL6"/>
  <c r="AK6"/>
  <c r="AJ6"/>
  <c r="AI6"/>
  <c r="AH6"/>
  <c r="B5" i="13"/>
  <c r="B6"/>
  <c r="B7"/>
  <c r="B8"/>
  <c r="B9"/>
  <c r="B10"/>
  <c r="B11"/>
  <c r="B12"/>
  <c r="B13"/>
  <c r="B4"/>
  <c r="B7" i="18"/>
  <c r="B8"/>
  <c r="B9"/>
  <c r="B10"/>
  <c r="B11"/>
  <c r="B12"/>
  <c r="B13"/>
  <c r="B14"/>
  <c r="B15"/>
  <c r="B6"/>
  <c r="B7" i="21"/>
  <c r="B8"/>
  <c r="B9"/>
  <c r="B10"/>
  <c r="B11"/>
  <c r="B12"/>
  <c r="B13"/>
  <c r="B14"/>
  <c r="B15"/>
  <c r="B6"/>
  <c r="B7" i="17"/>
  <c r="B8"/>
  <c r="B9"/>
  <c r="B10"/>
  <c r="B11"/>
  <c r="B12"/>
  <c r="B13"/>
  <c r="B14"/>
  <c r="B15"/>
  <c r="B6"/>
  <c r="B7" i="20"/>
  <c r="B8"/>
  <c r="B9"/>
  <c r="B10"/>
  <c r="B11"/>
  <c r="B12"/>
  <c r="B13"/>
  <c r="B14"/>
  <c r="B15"/>
  <c r="B6"/>
  <c r="B7" i="16"/>
  <c r="B8"/>
  <c r="B9"/>
  <c r="B10"/>
  <c r="B11"/>
  <c r="B12"/>
  <c r="B13"/>
  <c r="B14"/>
  <c r="B15"/>
  <c r="B6"/>
  <c r="B7" i="15"/>
  <c r="B8"/>
  <c r="B9"/>
  <c r="B10"/>
  <c r="B11"/>
  <c r="B12"/>
  <c r="B13"/>
  <c r="B14"/>
  <c r="B15"/>
  <c r="B6"/>
  <c r="B7" i="19"/>
  <c r="B8"/>
  <c r="B9"/>
  <c r="B10"/>
  <c r="B11"/>
  <c r="B12"/>
  <c r="B13"/>
  <c r="B14"/>
  <c r="B6"/>
  <c r="B7" i="14"/>
  <c r="B8"/>
  <c r="B9"/>
  <c r="B10"/>
  <c r="B11"/>
  <c r="B12"/>
  <c r="B13"/>
  <c r="B14"/>
  <c r="B15"/>
  <c r="B6"/>
  <c r="B7" i="5"/>
  <c r="B8"/>
  <c r="B9"/>
  <c r="B10"/>
  <c r="B11"/>
  <c r="B12"/>
  <c r="B13"/>
  <c r="B14"/>
  <c r="B15"/>
  <c r="B6"/>
  <c r="AH7" i="18"/>
  <c r="AH8"/>
  <c r="AH9"/>
  <c r="AH10"/>
  <c r="AH11"/>
  <c r="AH12"/>
  <c r="AH13"/>
  <c r="AH14"/>
  <c r="AH15"/>
  <c r="AH6"/>
  <c r="AG7" i="21"/>
  <c r="AG8"/>
  <c r="AG9"/>
  <c r="AG10"/>
  <c r="AG11"/>
  <c r="AG12"/>
  <c r="AG13"/>
  <c r="AG14"/>
  <c r="AG15"/>
  <c r="AG6"/>
  <c r="AH7" i="17"/>
  <c r="AH8"/>
  <c r="AH9"/>
  <c r="AH10"/>
  <c r="AH11"/>
  <c r="AH12"/>
  <c r="AH13"/>
  <c r="AH14"/>
  <c r="AH15"/>
  <c r="AH6"/>
  <c r="AG7" i="20"/>
  <c r="AG8"/>
  <c r="AG9"/>
  <c r="AG10"/>
  <c r="AG11"/>
  <c r="AG12"/>
  <c r="AG13"/>
  <c r="AG14"/>
  <c r="AG15"/>
  <c r="AG6"/>
  <c r="AH6" i="16"/>
  <c r="AH7"/>
  <c r="AH8"/>
  <c r="AH9"/>
  <c r="AH10"/>
  <c r="AH11"/>
  <c r="AH12"/>
  <c r="AH13"/>
  <c r="AH14"/>
  <c r="AH15"/>
  <c r="AH7" i="15"/>
  <c r="AH8"/>
  <c r="AH9"/>
  <c r="AH10"/>
  <c r="AH11"/>
  <c r="AH12"/>
  <c r="AH13"/>
  <c r="AH14"/>
  <c r="AH15"/>
  <c r="AH6"/>
  <c r="AG7" i="19"/>
  <c r="AG8"/>
  <c r="AG9"/>
  <c r="AG10"/>
  <c r="AG11"/>
  <c r="AG12"/>
  <c r="AG13"/>
  <c r="AG14"/>
  <c r="AG15"/>
  <c r="AG6"/>
  <c r="AH7" i="14"/>
  <c r="AH8"/>
  <c r="AH9"/>
  <c r="AH10"/>
  <c r="AH11"/>
  <c r="AH12"/>
  <c r="AH13"/>
  <c r="AH14"/>
  <c r="AH15"/>
  <c r="AH6"/>
  <c r="AG7" i="5"/>
  <c r="AG8"/>
  <c r="AG9"/>
  <c r="AG10"/>
  <c r="AG11"/>
  <c r="AG12"/>
  <c r="AG13"/>
  <c r="AG14"/>
  <c r="AG15"/>
  <c r="AG6"/>
  <c r="AH7" i="4"/>
  <c r="AH8"/>
  <c r="AH9"/>
  <c r="AH10"/>
  <c r="AH11"/>
  <c r="AH12"/>
  <c r="AH13"/>
  <c r="AH14"/>
  <c r="AH15"/>
  <c r="AH6"/>
  <c r="AF7" i="3"/>
  <c r="AF8"/>
  <c r="AF9"/>
  <c r="AF10"/>
  <c r="AF11"/>
  <c r="AF12"/>
  <c r="AF13"/>
  <c r="AF14"/>
  <c r="AF15"/>
  <c r="AF6"/>
  <c r="AH7" i="2"/>
  <c r="AH8"/>
  <c r="AH9"/>
  <c r="AH10"/>
  <c r="AH11"/>
  <c r="AH12"/>
  <c r="AH13"/>
  <c r="AH14"/>
  <c r="AH15"/>
  <c r="AH6"/>
  <c r="G37" i="13" l="1"/>
  <c r="H37"/>
  <c r="I37"/>
  <c r="G38"/>
  <c r="H38"/>
  <c r="I38"/>
  <c r="G39"/>
  <c r="H39"/>
  <c r="I39"/>
  <c r="G40"/>
  <c r="H40"/>
  <c r="I40"/>
  <c r="G41"/>
  <c r="H41"/>
  <c r="I41"/>
  <c r="G42"/>
  <c r="H42"/>
  <c r="I42"/>
  <c r="G43"/>
  <c r="H43"/>
  <c r="I43"/>
  <c r="G44"/>
  <c r="H44"/>
  <c r="I44"/>
  <c r="G45"/>
  <c r="H45"/>
  <c r="I45"/>
  <c r="I36"/>
  <c r="H36"/>
  <c r="G36"/>
  <c r="G25"/>
  <c r="H25"/>
  <c r="I25"/>
  <c r="G26"/>
  <c r="H26"/>
  <c r="I26"/>
  <c r="G27"/>
  <c r="H27"/>
  <c r="I27"/>
  <c r="G28"/>
  <c r="H28"/>
  <c r="I28"/>
  <c r="G29"/>
  <c r="H29"/>
  <c r="I29"/>
  <c r="G30"/>
  <c r="H30"/>
  <c r="I30"/>
  <c r="G31"/>
  <c r="H31"/>
  <c r="I31"/>
  <c r="G32"/>
  <c r="H32"/>
  <c r="I32"/>
  <c r="G33"/>
  <c r="H33"/>
  <c r="I33"/>
  <c r="I24"/>
  <c r="H24"/>
  <c r="G24"/>
  <c r="G5"/>
  <c r="H5"/>
  <c r="I5"/>
  <c r="G6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I4"/>
  <c r="H4"/>
  <c r="G4"/>
  <c r="AJ7" i="3"/>
  <c r="AJ8"/>
  <c r="AJ9"/>
  <c r="AJ10"/>
  <c r="AJ11"/>
  <c r="AJ12"/>
  <c r="AJ13"/>
  <c r="AJ14"/>
  <c r="AJ15"/>
  <c r="AJ6"/>
  <c r="AI7"/>
  <c r="AI8"/>
  <c r="AI9"/>
  <c r="AI10"/>
  <c r="AI11"/>
  <c r="AI12"/>
  <c r="AI13"/>
  <c r="AI14"/>
  <c r="AI15"/>
  <c r="AI6"/>
  <c r="AH7"/>
  <c r="AH8"/>
  <c r="AH9"/>
  <c r="AH10"/>
  <c r="AH11"/>
  <c r="AH12"/>
  <c r="AH13"/>
  <c r="AH14"/>
  <c r="AH15"/>
  <c r="AH6"/>
  <c r="AG7"/>
  <c r="AG8"/>
  <c r="AG9"/>
  <c r="AG10"/>
  <c r="AG11"/>
  <c r="AG12"/>
  <c r="AG13"/>
  <c r="AG14"/>
  <c r="AG15"/>
  <c r="AG6"/>
  <c r="AK15" i="21"/>
  <c r="AJ15"/>
  <c r="AI15"/>
  <c r="AH15"/>
  <c r="AK14"/>
  <c r="AJ14"/>
  <c r="AI14"/>
  <c r="AH14"/>
  <c r="AK13"/>
  <c r="AJ13"/>
  <c r="AI13"/>
  <c r="AH13"/>
  <c r="AK12"/>
  <c r="AJ12"/>
  <c r="AI12"/>
  <c r="AH12"/>
  <c r="AK11"/>
  <c r="AJ11"/>
  <c r="AI11"/>
  <c r="AH11"/>
  <c r="AK10"/>
  <c r="AJ10"/>
  <c r="AI10"/>
  <c r="AH10"/>
  <c r="AK9"/>
  <c r="AJ9"/>
  <c r="AI9"/>
  <c r="AH9"/>
  <c r="AK8"/>
  <c r="AJ8"/>
  <c r="AI8"/>
  <c r="AH8"/>
  <c r="AK7"/>
  <c r="AJ7"/>
  <c r="AI7"/>
  <c r="AH7"/>
  <c r="AK6"/>
  <c r="AJ6"/>
  <c r="AI6"/>
  <c r="AH6"/>
  <c r="AK15" i="20"/>
  <c r="AJ15"/>
  <c r="AI15"/>
  <c r="AH15"/>
  <c r="AK14"/>
  <c r="AJ14"/>
  <c r="AI14"/>
  <c r="AH14"/>
  <c r="AK13"/>
  <c r="AJ13"/>
  <c r="AI13"/>
  <c r="AH13"/>
  <c r="AK12"/>
  <c r="AJ12"/>
  <c r="AI12"/>
  <c r="AH12"/>
  <c r="AK11"/>
  <c r="AJ11"/>
  <c r="AI11"/>
  <c r="AH11"/>
  <c r="AK10"/>
  <c r="AJ10"/>
  <c r="AI10"/>
  <c r="AH10"/>
  <c r="AK9"/>
  <c r="AJ9"/>
  <c r="AI9"/>
  <c r="AH9"/>
  <c r="AK8"/>
  <c r="AJ8"/>
  <c r="AI8"/>
  <c r="AH8"/>
  <c r="AK7"/>
  <c r="AJ7"/>
  <c r="AI7"/>
  <c r="AH7"/>
  <c r="AK6"/>
  <c r="AJ6"/>
  <c r="AI6"/>
  <c r="AH6"/>
  <c r="AK15" i="19"/>
  <c r="AJ15"/>
  <c r="AI15"/>
  <c r="AH15"/>
  <c r="AK14"/>
  <c r="AJ14"/>
  <c r="AI14"/>
  <c r="AH14"/>
  <c r="AK13"/>
  <c r="AJ13"/>
  <c r="AI13"/>
  <c r="AH13"/>
  <c r="AK12"/>
  <c r="AJ12"/>
  <c r="AI12"/>
  <c r="AH12"/>
  <c r="AK11"/>
  <c r="AJ11"/>
  <c r="AI11"/>
  <c r="AH11"/>
  <c r="AK10"/>
  <c r="AJ10"/>
  <c r="AI10"/>
  <c r="AH10"/>
  <c r="AK9"/>
  <c r="AJ9"/>
  <c r="AI9"/>
  <c r="AH9"/>
  <c r="AK8"/>
  <c r="AJ8"/>
  <c r="AI8"/>
  <c r="AH8"/>
  <c r="AK7"/>
  <c r="AJ7"/>
  <c r="AI7"/>
  <c r="AH7"/>
  <c r="AK6"/>
  <c r="AJ6"/>
  <c r="AI6"/>
  <c r="AH6"/>
  <c r="AH7" i="5"/>
  <c r="AI7"/>
  <c r="AJ7"/>
  <c r="AK7"/>
  <c r="AH8"/>
  <c r="AI8"/>
  <c r="AJ8"/>
  <c r="AK8"/>
  <c r="AH9"/>
  <c r="AI9"/>
  <c r="AJ9"/>
  <c r="AK9"/>
  <c r="AH10"/>
  <c r="AI10"/>
  <c r="AJ10"/>
  <c r="AK10"/>
  <c r="AH11"/>
  <c r="AI11"/>
  <c r="AJ11"/>
  <c r="AK11"/>
  <c r="AH12"/>
  <c r="AI12"/>
  <c r="AJ12"/>
  <c r="AK12"/>
  <c r="AH13"/>
  <c r="AI13"/>
  <c r="AJ13"/>
  <c r="AK13"/>
  <c r="AH14"/>
  <c r="AI14"/>
  <c r="AJ14"/>
  <c r="AK14"/>
  <c r="AH15"/>
  <c r="AI15"/>
  <c r="AJ15"/>
  <c r="AK15"/>
  <c r="AK6"/>
  <c r="AJ6"/>
  <c r="AI6"/>
  <c r="AH6"/>
  <c r="AL15" i="18"/>
  <c r="AK15"/>
  <c r="AJ15"/>
  <c r="AI15"/>
  <c r="AL14"/>
  <c r="AK14"/>
  <c r="AJ14"/>
  <c r="AI14"/>
  <c r="AL13"/>
  <c r="AK13"/>
  <c r="AJ13"/>
  <c r="AI13"/>
  <c r="AL12"/>
  <c r="AK12"/>
  <c r="AJ12"/>
  <c r="AI12"/>
  <c r="AL11"/>
  <c r="AK11"/>
  <c r="AJ11"/>
  <c r="AI11"/>
  <c r="AL10"/>
  <c r="AK10"/>
  <c r="AJ10"/>
  <c r="AI10"/>
  <c r="AL9"/>
  <c r="AK9"/>
  <c r="AJ9"/>
  <c r="AI9"/>
  <c r="AL8"/>
  <c r="AK8"/>
  <c r="AJ8"/>
  <c r="AI8"/>
  <c r="AL7"/>
  <c r="AK7"/>
  <c r="AJ7"/>
  <c r="AI7"/>
  <c r="AL6"/>
  <c r="AK6"/>
  <c r="AJ6"/>
  <c r="AI6"/>
  <c r="AL15" i="17"/>
  <c r="AK15"/>
  <c r="AJ15"/>
  <c r="AI15"/>
  <c r="AL14"/>
  <c r="AK14"/>
  <c r="AJ14"/>
  <c r="AI14"/>
  <c r="AL13"/>
  <c r="AK13"/>
  <c r="AJ13"/>
  <c r="AI13"/>
  <c r="AL12"/>
  <c r="AK12"/>
  <c r="AJ12"/>
  <c r="AI12"/>
  <c r="AL11"/>
  <c r="AK11"/>
  <c r="AJ11"/>
  <c r="AI11"/>
  <c r="AL10"/>
  <c r="AK10"/>
  <c r="AJ10"/>
  <c r="AI10"/>
  <c r="AL9"/>
  <c r="AK9"/>
  <c r="AJ9"/>
  <c r="AI9"/>
  <c r="AL8"/>
  <c r="AK8"/>
  <c r="AJ8"/>
  <c r="AI8"/>
  <c r="AL7"/>
  <c r="AK7"/>
  <c r="AJ7"/>
  <c r="AI7"/>
  <c r="AL6"/>
  <c r="AK6"/>
  <c r="AJ6"/>
  <c r="AI6"/>
  <c r="AL15" i="16"/>
  <c r="AK15"/>
  <c r="AJ15"/>
  <c r="AI15"/>
  <c r="AL14"/>
  <c r="AK14"/>
  <c r="AJ14"/>
  <c r="AI14"/>
  <c r="AL13"/>
  <c r="AK13"/>
  <c r="AJ13"/>
  <c r="AI13"/>
  <c r="AL12"/>
  <c r="AK12"/>
  <c r="AJ12"/>
  <c r="AI12"/>
  <c r="AL11"/>
  <c r="AK11"/>
  <c r="AJ11"/>
  <c r="AI11"/>
  <c r="AL10"/>
  <c r="AK10"/>
  <c r="AJ10"/>
  <c r="AI10"/>
  <c r="AL9"/>
  <c r="AK9"/>
  <c r="AJ9"/>
  <c r="AI9"/>
  <c r="AL8"/>
  <c r="AK8"/>
  <c r="AJ8"/>
  <c r="AI8"/>
  <c r="AL7"/>
  <c r="AK7"/>
  <c r="AJ7"/>
  <c r="AI7"/>
  <c r="AL6"/>
  <c r="AK6"/>
  <c r="AJ6"/>
  <c r="AI6"/>
  <c r="AL15" i="15"/>
  <c r="AK15"/>
  <c r="AJ15"/>
  <c r="AI15"/>
  <c r="AL14"/>
  <c r="AK14"/>
  <c r="AJ14"/>
  <c r="AI14"/>
  <c r="AL13"/>
  <c r="AK13"/>
  <c r="AJ13"/>
  <c r="AI13"/>
  <c r="AL12"/>
  <c r="AK12"/>
  <c r="AJ12"/>
  <c r="AI12"/>
  <c r="AL11"/>
  <c r="AK11"/>
  <c r="AJ11"/>
  <c r="AI11"/>
  <c r="AL10"/>
  <c r="AK10"/>
  <c r="AJ10"/>
  <c r="AI10"/>
  <c r="AL9"/>
  <c r="AK9"/>
  <c r="AJ9"/>
  <c r="AI9"/>
  <c r="AL8"/>
  <c r="AK8"/>
  <c r="AJ8"/>
  <c r="AI8"/>
  <c r="AL7"/>
  <c r="AK7"/>
  <c r="AJ7"/>
  <c r="AI7"/>
  <c r="AL6"/>
  <c r="AK6"/>
  <c r="AJ6"/>
  <c r="AI6"/>
  <c r="AL15" i="14"/>
  <c r="AK15"/>
  <c r="AJ15"/>
  <c r="AI15"/>
  <c r="AL14"/>
  <c r="AK14"/>
  <c r="AJ14"/>
  <c r="AI14"/>
  <c r="AL13"/>
  <c r="AK13"/>
  <c r="AJ13"/>
  <c r="AI13"/>
  <c r="AL12"/>
  <c r="AK12"/>
  <c r="AJ12"/>
  <c r="AI12"/>
  <c r="AL11"/>
  <c r="AK11"/>
  <c r="AJ11"/>
  <c r="AI11"/>
  <c r="AL10"/>
  <c r="AK10"/>
  <c r="AJ10"/>
  <c r="AI10"/>
  <c r="AL9"/>
  <c r="AK9"/>
  <c r="AJ9"/>
  <c r="AI9"/>
  <c r="AL8"/>
  <c r="AK8"/>
  <c r="AJ8"/>
  <c r="AI8"/>
  <c r="AL7"/>
  <c r="AK7"/>
  <c r="AJ7"/>
  <c r="AI7"/>
  <c r="AL6"/>
  <c r="AK6"/>
  <c r="AJ6"/>
  <c r="AI6"/>
  <c r="AL15" i="4"/>
  <c r="AK15"/>
  <c r="AJ15"/>
  <c r="AI15"/>
  <c r="AL14"/>
  <c r="AK14"/>
  <c r="AJ14"/>
  <c r="AI14"/>
  <c r="AL13"/>
  <c r="AK13"/>
  <c r="AJ13"/>
  <c r="AI13"/>
  <c r="AL12"/>
  <c r="AK12"/>
  <c r="AJ12"/>
  <c r="AI12"/>
  <c r="AL11"/>
  <c r="AK11"/>
  <c r="AJ11"/>
  <c r="AI11"/>
  <c r="AL10"/>
  <c r="AK10"/>
  <c r="AJ10"/>
  <c r="AI10"/>
  <c r="AL9"/>
  <c r="AK9"/>
  <c r="AJ9"/>
  <c r="AI9"/>
  <c r="AL8"/>
  <c r="AK8"/>
  <c r="AJ8"/>
  <c r="AI8"/>
  <c r="AL7"/>
  <c r="AK7"/>
  <c r="AJ7"/>
  <c r="AI7"/>
  <c r="AL6"/>
  <c r="AK6"/>
  <c r="AJ6"/>
  <c r="AI6"/>
  <c r="F26" i="13"/>
  <c r="F27"/>
  <c r="F28"/>
  <c r="F29"/>
  <c r="F30"/>
  <c r="F31"/>
  <c r="F32"/>
  <c r="F33"/>
  <c r="AL7" i="2"/>
  <c r="AL8"/>
  <c r="AL9"/>
  <c r="AL10"/>
  <c r="AL11"/>
  <c r="AL12"/>
  <c r="AL13"/>
  <c r="AL14"/>
  <c r="AL15"/>
  <c r="AL6"/>
  <c r="AK6"/>
  <c r="AK7"/>
  <c r="AK8"/>
  <c r="AK9"/>
  <c r="AK10"/>
  <c r="AK11"/>
  <c r="AK12"/>
  <c r="AK13"/>
  <c r="AK14"/>
  <c r="AK15"/>
  <c r="AJ6"/>
  <c r="AJ7"/>
  <c r="AJ8"/>
  <c r="AJ9"/>
  <c r="AJ10"/>
  <c r="AJ11"/>
  <c r="AJ12"/>
  <c r="AJ13"/>
  <c r="AJ14"/>
  <c r="AJ15"/>
  <c r="AI7"/>
  <c r="AI8"/>
  <c r="AI9"/>
  <c r="AI10"/>
  <c r="AI11"/>
  <c r="AI12"/>
  <c r="AI13"/>
  <c r="AI14"/>
  <c r="AI15"/>
  <c r="AI6"/>
  <c r="F11" i="13" l="1"/>
  <c r="F13"/>
  <c r="F7"/>
  <c r="F9"/>
  <c r="F5"/>
  <c r="J9"/>
  <c r="F25"/>
  <c r="F24"/>
  <c r="J13"/>
  <c r="F4"/>
  <c r="C4"/>
  <c r="E4" s="1"/>
  <c r="F12"/>
  <c r="F8"/>
  <c r="F6"/>
  <c r="F10"/>
  <c r="C6"/>
  <c r="E6" s="1"/>
  <c r="J12"/>
  <c r="J29"/>
  <c r="J25"/>
  <c r="F45"/>
  <c r="J39"/>
  <c r="C10"/>
  <c r="E10" s="1"/>
  <c r="F41"/>
  <c r="F44"/>
  <c r="C39"/>
  <c r="E39" s="1"/>
  <c r="J44"/>
  <c r="J30"/>
  <c r="C25"/>
  <c r="E25" s="1"/>
  <c r="C29"/>
  <c r="E29" s="1"/>
  <c r="J45"/>
  <c r="J41"/>
  <c r="J37"/>
  <c r="F42"/>
  <c r="F37"/>
  <c r="J36"/>
  <c r="C37"/>
  <c r="E37" s="1"/>
  <c r="F36"/>
  <c r="C36"/>
  <c r="E36" s="1"/>
  <c r="C27"/>
  <c r="E27" s="1"/>
  <c r="C24"/>
  <c r="E24" s="1"/>
  <c r="C28"/>
  <c r="E28" s="1"/>
  <c r="C11"/>
  <c r="E11" s="1"/>
  <c r="C7"/>
  <c r="E7" s="1"/>
  <c r="C12"/>
  <c r="E12" s="1"/>
  <c r="C8"/>
  <c r="E8" s="1"/>
  <c r="C13"/>
  <c r="E13" s="1"/>
  <c r="C9"/>
  <c r="E9" s="1"/>
  <c r="C5"/>
  <c r="E5" s="1"/>
  <c r="J24"/>
  <c r="J4"/>
  <c r="J10"/>
  <c r="J40"/>
  <c r="J38"/>
  <c r="F38"/>
  <c r="F40"/>
  <c r="C31"/>
  <c r="C32"/>
  <c r="C33"/>
  <c r="J32"/>
  <c r="J33"/>
  <c r="J31"/>
  <c r="C44"/>
  <c r="C45"/>
  <c r="C41"/>
  <c r="C42"/>
  <c r="J27"/>
  <c r="C26"/>
  <c r="J8"/>
  <c r="J6"/>
  <c r="F39"/>
  <c r="C30"/>
  <c r="J26"/>
  <c r="J28"/>
  <c r="J43"/>
  <c r="C38"/>
  <c r="J11"/>
  <c r="C43"/>
  <c r="F43"/>
  <c r="C40"/>
  <c r="J42"/>
  <c r="J7"/>
  <c r="J5"/>
  <c r="K39" l="1"/>
  <c r="K25"/>
  <c r="K29"/>
  <c r="K27"/>
  <c r="K7"/>
  <c r="K28"/>
  <c r="K12"/>
  <c r="K24"/>
  <c r="K37"/>
  <c r="K13"/>
  <c r="K5"/>
  <c r="K36"/>
  <c r="K8"/>
  <c r="K9"/>
  <c r="K6"/>
  <c r="K11"/>
  <c r="K10"/>
  <c r="K4"/>
  <c r="K40"/>
  <c r="E40"/>
  <c r="E38"/>
  <c r="K38"/>
  <c r="K44"/>
  <c r="E44"/>
  <c r="E32"/>
  <c r="K32"/>
  <c r="E42"/>
  <c r="K42"/>
  <c r="E31"/>
  <c r="K31"/>
  <c r="K30"/>
  <c r="E30"/>
  <c r="K26"/>
  <c r="E26"/>
  <c r="E45"/>
  <c r="K45"/>
  <c r="K33"/>
  <c r="E33"/>
  <c r="K43"/>
  <c r="E43"/>
  <c r="E41"/>
  <c r="K41"/>
</calcChain>
</file>

<file path=xl/sharedStrings.xml><?xml version="1.0" encoding="utf-8"?>
<sst xmlns="http://schemas.openxmlformats.org/spreadsheetml/2006/main" count="1108" uniqueCount="119">
  <si>
    <t>Team 1</t>
  </si>
  <si>
    <t>Manager: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</si>
  <si>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</si>
  <si>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</si>
  <si>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</si>
  <si>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</si>
  <si>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</si>
  <si>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</si>
  <si>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</si>
  <si>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</si>
  <si>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</si>
  <si>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</si>
  <si>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Team 2</t>
  </si>
  <si>
    <t>Absence type</t>
  </si>
  <si>
    <t>Code</t>
  </si>
  <si>
    <t>S</t>
  </si>
  <si>
    <t>C</t>
  </si>
  <si>
    <t>L</t>
  </si>
  <si>
    <t>Maternity or Paternity</t>
  </si>
  <si>
    <t>TOIL (Time Off In Lieu)</t>
  </si>
  <si>
    <t>P</t>
  </si>
  <si>
    <t>T</t>
  </si>
  <si>
    <t>Team 3</t>
  </si>
  <si>
    <t>May</t>
  </si>
  <si>
    <t>July</t>
  </si>
  <si>
    <t>June</t>
  </si>
  <si>
    <t>Work From Home</t>
  </si>
  <si>
    <t>W</t>
  </si>
  <si>
    <t>Compassionate Leave</t>
  </si>
  <si>
    <t>January</t>
  </si>
  <si>
    <t>Sat</t>
  </si>
  <si>
    <t>Sun</t>
  </si>
  <si>
    <t>Mon</t>
  </si>
  <si>
    <t>Tue</t>
  </si>
  <si>
    <t>Wed</t>
  </si>
  <si>
    <t>Thu</t>
  </si>
  <si>
    <t>Fri</t>
  </si>
  <si>
    <t>February</t>
  </si>
  <si>
    <t>March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</si>
  <si>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</si>
  <si>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</si>
  <si>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</si>
  <si>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</si>
  <si>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</si>
  <si>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</si>
  <si>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</si>
  <si>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</si>
  <si>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</si>
  <si>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</si>
  <si>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</si>
  <si>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</si>
  <si>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</si>
  <si>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</si>
  <si>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</si>
  <si>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</si>
  <si>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</si>
  <si>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</si>
  <si>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</si>
  <si>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</si>
  <si>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December</t>
  </si>
  <si>
    <t>November</t>
  </si>
  <si>
    <t>October</t>
  </si>
  <si>
    <t>September</t>
  </si>
  <si>
    <t>August</t>
  </si>
  <si>
    <t>April</t>
  </si>
  <si>
    <t>Manager Name</t>
  </si>
  <si>
    <t>Total Absence Days</t>
  </si>
  <si>
    <t>S1</t>
  </si>
  <si>
    <t>S2</t>
  </si>
  <si>
    <t>Vacation Leave (Full Day)</t>
  </si>
  <si>
    <t>Vacation Leave (Morning)</t>
  </si>
  <si>
    <t>Vacation Leave (Afternoon)</t>
  </si>
  <si>
    <t>Sickness Leave (Full Day)</t>
  </si>
  <si>
    <t>Sickness Leave (Morning)</t>
  </si>
  <si>
    <t>Sickness Leave (Afternoon)</t>
  </si>
  <si>
    <t>L1</t>
  </si>
  <si>
    <t>L2</t>
  </si>
  <si>
    <t>Total Other Leave Days</t>
  </si>
  <si>
    <t>Total Sick Leave Days</t>
  </si>
  <si>
    <t>Total Vacation Leave Days</t>
  </si>
  <si>
    <t>Total Work from Home Days</t>
  </si>
  <si>
    <t>Department 1</t>
  </si>
  <si>
    <t>Department 2</t>
  </si>
  <si>
    <t>Department 3</t>
  </si>
  <si>
    <t>Parental Leave (Days) (P)</t>
  </si>
  <si>
    <t>Compassionate Leave(Days) (C)</t>
  </si>
  <si>
    <t>Sickness Leave (Days) (S,S1,S2)</t>
  </si>
  <si>
    <t>Time off In Lieu (Days) (T)</t>
  </si>
  <si>
    <t>Work From Home (Days) (W)</t>
  </si>
  <si>
    <t>Total Absences (Days)</t>
  </si>
  <si>
    <t>Vacation Leave Taken (Days) (L,L1,L2)</t>
  </si>
  <si>
    <t>Vacation Leave Allowance (Days) (L,L1,L2)</t>
  </si>
  <si>
    <t>Vacation Leave Remaining (Days) (L,L1,L2)</t>
  </si>
  <si>
    <t>Template designed by</t>
  </si>
  <si>
    <t>Visit www.LeaveMonitor.com for free trial</t>
  </si>
  <si>
    <t>Bank Holiday</t>
  </si>
  <si>
    <t>B</t>
  </si>
  <si>
    <t>Leave Management worksheet - Januray 2025</t>
  </si>
  <si>
    <t>Leave Management worksheet - February 2025</t>
  </si>
  <si>
    <t>Leave Management worksheet - March 2025</t>
  </si>
  <si>
    <t>Leave Management worksheet - April 2025</t>
  </si>
  <si>
    <t>Leave Management worksheet - May 2025</t>
  </si>
  <si>
    <t>Leave Management worksheet - June 2025</t>
  </si>
  <si>
    <t>Leave Management worksheet - July 2025</t>
  </si>
  <si>
    <t>Leave Management worksheet - August 2025</t>
  </si>
  <si>
    <t>Leave Management worksheet - September 2025</t>
  </si>
  <si>
    <t>Leave Management worksheet - October 2025</t>
  </si>
  <si>
    <t>Leave Management worksheet - November 2025</t>
  </si>
  <si>
    <t>Leave Management worksheet - December 2025</t>
  </si>
  <si>
    <t>Leave Management worksheet - Year 2025 Summary</t>
  </si>
  <si>
    <t>#.NO</t>
  </si>
  <si>
    <t>Team Name</t>
  </si>
  <si>
    <t>Krishnam Raju</t>
  </si>
  <si>
    <t>Swathi</t>
  </si>
  <si>
    <t>Suneela</t>
  </si>
  <si>
    <t>Madhuri</t>
  </si>
  <si>
    <t>Revathi</t>
  </si>
  <si>
    <t>Raghavendra</t>
  </si>
  <si>
    <t>Pinaka  POS Team</t>
  </si>
</sst>
</file>

<file path=xl/styles.xml><?xml version="1.0" encoding="utf-8"?>
<styleSheet xmlns="http://schemas.openxmlformats.org/spreadsheetml/2006/main">
  <numFmts count="3">
    <numFmt numFmtId="164" formatCode="mmm"/>
    <numFmt numFmtId="165" formatCode="##"/>
    <numFmt numFmtId="166" formatCode="ddd"/>
  </numFmts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Helvetica"/>
    </font>
    <font>
      <sz val="12"/>
      <color theme="0"/>
      <name val="Helvetica"/>
      <family val="2"/>
    </font>
    <font>
      <sz val="12"/>
      <color rgb="FF000000"/>
      <name val="Helvetica"/>
      <family val="2"/>
    </font>
    <font>
      <sz val="12"/>
      <color theme="1"/>
      <name val="Helvetica"/>
      <family val="2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Helvetica"/>
    </font>
    <font>
      <sz val="12"/>
      <color theme="1"/>
      <name val="Helvetica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E8ECF1"/>
      </patternFill>
    </fill>
    <fill>
      <patternFill patternType="solid">
        <fgColor theme="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97FE"/>
        <bgColor indexed="64"/>
      </patternFill>
    </fill>
    <fill>
      <patternFill patternType="solid">
        <fgColor rgb="FFFF0000"/>
        <bgColor rgb="FFE8ECF1"/>
      </patternFill>
    </fill>
    <fill>
      <patternFill patternType="solid">
        <fgColor rgb="FF00B050"/>
        <bgColor rgb="FFE8ECF1"/>
      </patternFill>
    </fill>
    <fill>
      <patternFill patternType="solid">
        <fgColor theme="7" tint="0.39997558519241921"/>
        <bgColor rgb="FFE8ECF1"/>
      </patternFill>
    </fill>
    <fill>
      <patternFill patternType="solid">
        <fgColor rgb="FF00B050"/>
        <bgColor indexed="64"/>
      </patternFill>
    </fill>
    <fill>
      <patternFill patternType="solid">
        <fgColor rgb="FF0097FE"/>
        <bgColor rgb="FFE8ECF1"/>
      </patternFill>
    </fill>
    <fill>
      <patternFill patternType="solid">
        <fgColor theme="0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E8ECF1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indexed="64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145481734672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6" borderId="0" applyNumberFormat="0" applyBorder="0" applyAlignment="0" applyProtection="0"/>
    <xf numFmtId="0" fontId="7" fillId="7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118">
    <xf numFmtId="0" fontId="0" fillId="0" borderId="0" xfId="0"/>
    <xf numFmtId="0" fontId="1" fillId="0" borderId="0" xfId="0" applyFont="1"/>
    <xf numFmtId="0" fontId="5" fillId="5" borderId="1" xfId="0" applyFont="1" applyFill="1" applyBorder="1" applyAlignment="1">
      <alignment horizontal="center" vertical="center" wrapText="1"/>
    </xf>
    <xf numFmtId="0" fontId="8" fillId="6" borderId="2" xfId="2" applyFont="1" applyBorder="1" applyAlignment="1">
      <alignment vertical="center"/>
    </xf>
    <xf numFmtId="0" fontId="8" fillId="6" borderId="4" xfId="2" applyFont="1" applyBorder="1" applyAlignment="1">
      <alignment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8" fillId="6" borderId="6" xfId="2" applyFont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8" fillId="6" borderId="8" xfId="2" applyFont="1" applyBorder="1" applyAlignment="1">
      <alignment vertical="center"/>
    </xf>
    <xf numFmtId="164" fontId="8" fillId="6" borderId="2" xfId="2" applyNumberFormat="1" applyFont="1" applyBorder="1" applyAlignment="1">
      <alignment horizontal="center" vertical="center" wrapText="1"/>
    </xf>
    <xf numFmtId="165" fontId="8" fillId="6" borderId="2" xfId="2" applyNumberFormat="1" applyFont="1" applyBorder="1" applyAlignment="1">
      <alignment horizontal="center" vertical="center" wrapText="1"/>
    </xf>
    <xf numFmtId="0" fontId="1" fillId="3" borderId="0" xfId="0" applyFont="1" applyFill="1"/>
    <xf numFmtId="0" fontId="11" fillId="6" borderId="0" xfId="2" applyFont="1" applyBorder="1" applyAlignment="1">
      <alignment vertical="center"/>
    </xf>
    <xf numFmtId="0" fontId="11" fillId="6" borderId="0" xfId="2" applyFont="1" applyBorder="1" applyAlignment="1">
      <alignment horizontal="left" vertical="center"/>
    </xf>
    <xf numFmtId="164" fontId="11" fillId="6" borderId="0" xfId="2" applyNumberFormat="1" applyFont="1" applyBorder="1" applyAlignment="1">
      <alignment horizontal="center" vertical="center" wrapText="1"/>
    </xf>
    <xf numFmtId="164" fontId="11" fillId="6" borderId="0" xfId="2" applyNumberFormat="1" applyFont="1" applyBorder="1" applyAlignment="1">
      <alignment horizontal="left" vertical="center" wrapText="1"/>
    </xf>
    <xf numFmtId="0" fontId="12" fillId="0" borderId="0" xfId="0" applyFont="1"/>
    <xf numFmtId="0" fontId="12" fillId="0" borderId="2" xfId="0" applyFont="1" applyBorder="1" applyAlignment="1">
      <alignment horizontal="center" vertical="center" wrapText="1"/>
    </xf>
    <xf numFmtId="164" fontId="8" fillId="3" borderId="0" xfId="2" applyNumberFormat="1" applyFont="1" applyFill="1" applyBorder="1" applyAlignment="1">
      <alignment horizontal="center" vertical="center" wrapText="1"/>
    </xf>
    <xf numFmtId="0" fontId="8" fillId="3" borderId="0" xfId="2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1" fillId="0" borderId="3" xfId="2" applyFont="1" applyFill="1" applyBorder="1" applyAlignment="1">
      <alignment horizontal="center" vertical="center" wrapText="1"/>
    </xf>
    <xf numFmtId="0" fontId="1" fillId="0" borderId="5" xfId="2" applyFont="1" applyFill="1" applyBorder="1" applyAlignment="1">
      <alignment horizontal="center" vertical="center" wrapText="1"/>
    </xf>
    <xf numFmtId="0" fontId="1" fillId="0" borderId="2" xfId="2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164" fontId="11" fillId="15" borderId="0" xfId="2" applyNumberFormat="1" applyFont="1" applyFill="1" applyBorder="1" applyAlignment="1">
      <alignment horizontal="center" vertical="center" wrapText="1"/>
    </xf>
    <xf numFmtId="164" fontId="11" fillId="9" borderId="0" xfId="2" applyNumberFormat="1" applyFont="1" applyFill="1" applyBorder="1" applyAlignment="1">
      <alignment horizontal="center" vertical="center" wrapText="1"/>
    </xf>
    <xf numFmtId="164" fontId="11" fillId="8" borderId="0" xfId="2" applyNumberFormat="1" applyFont="1" applyFill="1" applyBorder="1" applyAlignment="1">
      <alignment horizontal="center" vertical="center" wrapText="1"/>
    </xf>
    <xf numFmtId="164" fontId="11" fillId="11" borderId="0" xfId="2" applyNumberFormat="1" applyFont="1" applyFill="1" applyBorder="1" applyAlignment="1">
      <alignment horizontal="center" vertical="center" wrapText="1"/>
    </xf>
    <xf numFmtId="164" fontId="14" fillId="10" borderId="0" xfId="2" applyNumberFormat="1" applyFont="1" applyFill="1" applyBorder="1" applyAlignment="1">
      <alignment horizontal="center" vertical="center" wrapText="1"/>
    </xf>
    <xf numFmtId="0" fontId="12" fillId="3" borderId="0" xfId="0" applyFont="1" applyFill="1"/>
    <xf numFmtId="0" fontId="1" fillId="3" borderId="3" xfId="3" applyFont="1" applyFill="1" applyBorder="1" applyAlignment="1">
      <alignment horizontal="center" vertical="center" wrapText="1"/>
    </xf>
    <xf numFmtId="0" fontId="1" fillId="3" borderId="2" xfId="3" applyFont="1" applyFill="1" applyBorder="1" applyAlignment="1">
      <alignment horizontal="center" vertical="center" wrapText="1"/>
    </xf>
    <xf numFmtId="0" fontId="1" fillId="17" borderId="3" xfId="3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17" borderId="2" xfId="3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" fillId="17" borderId="11" xfId="3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1" fillId="3" borderId="11" xfId="3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vertical="center"/>
    </xf>
    <xf numFmtId="0" fontId="1" fillId="3" borderId="3" xfId="3" applyFont="1" applyFill="1" applyBorder="1" applyAlignment="1">
      <alignment vertical="center"/>
    </xf>
    <xf numFmtId="0" fontId="1" fillId="3" borderId="2" xfId="3" applyFont="1" applyFill="1" applyBorder="1" applyAlignment="1">
      <alignment vertical="center"/>
    </xf>
    <xf numFmtId="0" fontId="1" fillId="3" borderId="11" xfId="3" applyFont="1" applyFill="1" applyBorder="1" applyAlignment="1">
      <alignment vertical="center"/>
    </xf>
    <xf numFmtId="0" fontId="15" fillId="3" borderId="0" xfId="4" applyFill="1" applyBorder="1"/>
    <xf numFmtId="0" fontId="16" fillId="3" borderId="0" xfId="0" applyFont="1" applyFill="1" applyAlignment="1">
      <alignment wrapText="1"/>
    </xf>
    <xf numFmtId="0" fontId="15" fillId="3" borderId="0" xfId="4" applyFill="1"/>
    <xf numFmtId="0" fontId="6" fillId="3" borderId="2" xfId="0" applyFont="1" applyFill="1" applyBorder="1" applyAlignment="1">
      <alignment horizontal="center" vertical="center" wrapText="1"/>
    </xf>
    <xf numFmtId="166" fontId="11" fillId="6" borderId="0" xfId="2" applyNumberFormat="1" applyFont="1" applyBorder="1" applyAlignment="1">
      <alignment horizontal="left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8" fillId="18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6" fillId="19" borderId="3" xfId="0" applyFont="1" applyFill="1" applyBorder="1" applyAlignment="1">
      <alignment horizontal="center" vertical="center" wrapText="1"/>
    </xf>
    <xf numFmtId="0" fontId="3" fillId="20" borderId="3" xfId="0" applyFont="1" applyFill="1" applyBorder="1" applyAlignment="1">
      <alignment horizontal="center" vertical="center" wrapText="1"/>
    </xf>
    <xf numFmtId="0" fontId="3" fillId="20" borderId="2" xfId="0" applyFont="1" applyFill="1" applyBorder="1" applyAlignment="1">
      <alignment horizontal="center" vertical="center" wrapText="1"/>
    </xf>
    <xf numFmtId="0" fontId="3" fillId="20" borderId="11" xfId="0" applyFont="1" applyFill="1" applyBorder="1" applyAlignment="1">
      <alignment horizontal="center" vertical="center" wrapText="1"/>
    </xf>
    <xf numFmtId="0" fontId="3" fillId="19" borderId="3" xfId="0" applyFont="1" applyFill="1" applyBorder="1" applyAlignment="1">
      <alignment horizontal="center" vertical="center" wrapText="1"/>
    </xf>
    <xf numFmtId="0" fontId="3" fillId="19" borderId="2" xfId="0" applyFont="1" applyFill="1" applyBorder="1" applyAlignment="1">
      <alignment horizontal="center" vertical="center" wrapText="1"/>
    </xf>
    <xf numFmtId="0" fontId="3" fillId="19" borderId="11" xfId="0" applyFont="1" applyFill="1" applyBorder="1" applyAlignment="1">
      <alignment horizontal="center" vertical="center" wrapText="1"/>
    </xf>
    <xf numFmtId="0" fontId="1" fillId="21" borderId="3" xfId="3" applyFont="1" applyFill="1" applyBorder="1" applyAlignment="1">
      <alignment horizontal="center" vertical="center" wrapText="1"/>
    </xf>
    <xf numFmtId="0" fontId="1" fillId="21" borderId="2" xfId="3" applyFont="1" applyFill="1" applyBorder="1" applyAlignment="1">
      <alignment horizontal="center" vertical="center" wrapText="1"/>
    </xf>
    <xf numFmtId="0" fontId="5" fillId="19" borderId="2" xfId="0" applyFont="1" applyFill="1" applyBorder="1" applyAlignment="1">
      <alignment horizontal="center" vertical="center" wrapText="1"/>
    </xf>
    <xf numFmtId="0" fontId="1" fillId="19" borderId="3" xfId="3" applyFont="1" applyFill="1" applyBorder="1" applyAlignment="1">
      <alignment horizontal="center" vertical="center" wrapText="1"/>
    </xf>
    <xf numFmtId="0" fontId="1" fillId="19" borderId="2" xfId="3" applyFont="1" applyFill="1" applyBorder="1" applyAlignment="1">
      <alignment horizontal="center" vertical="center" wrapText="1"/>
    </xf>
    <xf numFmtId="0" fontId="3" fillId="19" borderId="3" xfId="0" applyFont="1" applyFill="1" applyBorder="1" applyAlignment="1">
      <alignment vertical="center"/>
    </xf>
    <xf numFmtId="0" fontId="3" fillId="19" borderId="2" xfId="0" applyFont="1" applyFill="1" applyBorder="1" applyAlignment="1">
      <alignment vertical="center"/>
    </xf>
    <xf numFmtId="0" fontId="3" fillId="19" borderId="11" xfId="0" applyFont="1" applyFill="1" applyBorder="1" applyAlignment="1">
      <alignment vertical="center"/>
    </xf>
    <xf numFmtId="0" fontId="11" fillId="6" borderId="0" xfId="2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8" fillId="6" borderId="4" xfId="2" applyFont="1" applyBorder="1" applyAlignment="1">
      <alignment horizontal="center" vertical="center"/>
    </xf>
    <xf numFmtId="0" fontId="20" fillId="0" borderId="1" xfId="0" applyFont="1" applyBorder="1"/>
    <xf numFmtId="0" fontId="3" fillId="5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8" fillId="6" borderId="1" xfId="2" applyFont="1" applyBorder="1" applyAlignment="1">
      <alignment horizontal="center" vertical="center"/>
    </xf>
    <xf numFmtId="0" fontId="1" fillId="3" borderId="4" xfId="3" applyFont="1" applyFill="1" applyBorder="1" applyAlignment="1">
      <alignment horizontal="center" vertical="center" wrapText="1"/>
    </xf>
    <xf numFmtId="0" fontId="1" fillId="3" borderId="6" xfId="3" applyFont="1" applyFill="1" applyBorder="1" applyAlignment="1">
      <alignment horizontal="center" vertical="center" wrapText="1"/>
    </xf>
    <xf numFmtId="0" fontId="1" fillId="3" borderId="13" xfId="3" applyFont="1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vertical="center" wrapText="1"/>
    </xf>
    <xf numFmtId="0" fontId="3" fillId="20" borderId="6" xfId="0" applyFont="1" applyFill="1" applyBorder="1" applyAlignment="1">
      <alignment horizontal="center" vertical="center" wrapText="1"/>
    </xf>
    <xf numFmtId="0" fontId="3" fillId="20" borderId="1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20" fillId="0" borderId="1" xfId="0" applyFont="1" applyFill="1" applyBorder="1"/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164" fontId="8" fillId="6" borderId="6" xfId="2" applyNumberFormat="1" applyFont="1" applyBorder="1" applyAlignment="1">
      <alignment horizontal="center" vertical="center" wrapText="1"/>
    </xf>
    <xf numFmtId="165" fontId="8" fillId="6" borderId="6" xfId="2" applyNumberFormat="1" applyFont="1" applyBorder="1" applyAlignment="1">
      <alignment horizontal="center" vertical="center" wrapText="1"/>
    </xf>
    <xf numFmtId="0" fontId="21" fillId="6" borderId="1" xfId="2" applyFont="1" applyBorder="1" applyAlignment="1">
      <alignment horizontal="center" vertical="center"/>
    </xf>
    <xf numFmtId="0" fontId="22" fillId="22" borderId="1" xfId="2" applyFont="1" applyFill="1" applyBorder="1" applyAlignment="1">
      <alignment horizontal="center" vertical="center"/>
    </xf>
    <xf numFmtId="0" fontId="11" fillId="6" borderId="0" xfId="2" applyFont="1" applyBorder="1" applyAlignment="1">
      <alignment horizontal="left" vertical="center"/>
    </xf>
    <xf numFmtId="164" fontId="2" fillId="6" borderId="0" xfId="2" applyNumberFormat="1" applyBorder="1" applyAlignment="1">
      <alignment horizontal="center" vertical="center" wrapText="1"/>
    </xf>
    <xf numFmtId="164" fontId="8" fillId="15" borderId="0" xfId="2" applyNumberFormat="1" applyFont="1" applyFill="1" applyBorder="1" applyAlignment="1">
      <alignment horizontal="center" vertical="center" wrapText="1"/>
    </xf>
    <xf numFmtId="164" fontId="8" fillId="8" borderId="0" xfId="2" applyNumberFormat="1" applyFont="1" applyFill="1" applyBorder="1" applyAlignment="1">
      <alignment horizontal="center" vertical="center" wrapText="1"/>
    </xf>
    <xf numFmtId="164" fontId="8" fillId="11" borderId="0" xfId="2" applyNumberFormat="1" applyFont="1" applyFill="1" applyBorder="1" applyAlignment="1">
      <alignment horizontal="center" vertical="center" wrapText="1"/>
    </xf>
    <xf numFmtId="164" fontId="1" fillId="10" borderId="2" xfId="2" applyNumberFormat="1" applyFont="1" applyFill="1" applyBorder="1" applyAlignment="1">
      <alignment horizontal="center" vertical="center" wrapText="1"/>
    </xf>
    <xf numFmtId="166" fontId="11" fillId="6" borderId="9" xfId="2" applyNumberFormat="1" applyFont="1" applyBorder="1" applyAlignment="1">
      <alignment horizontal="left" vertical="center" wrapText="1"/>
    </xf>
    <xf numFmtId="164" fontId="4" fillId="4" borderId="0" xfId="1" applyNumberFormat="1" applyFont="1" applyFill="1" applyBorder="1" applyAlignment="1">
      <alignment horizontal="center" vertical="center" wrapText="1"/>
    </xf>
    <xf numFmtId="166" fontId="11" fillId="6" borderId="10" xfId="2" applyNumberFormat="1" applyFont="1" applyBorder="1" applyAlignment="1">
      <alignment horizontal="left" vertical="center" wrapText="1"/>
    </xf>
    <xf numFmtId="164" fontId="9" fillId="6" borderId="0" xfId="2" applyNumberFormat="1" applyFont="1" applyBorder="1" applyAlignment="1">
      <alignment horizontal="left" vertical="center" wrapText="1"/>
    </xf>
    <xf numFmtId="0" fontId="13" fillId="3" borderId="0" xfId="0" applyFont="1" applyFill="1" applyAlignment="1">
      <alignment horizontal="center" vertical="center"/>
    </xf>
    <xf numFmtId="164" fontId="10" fillId="6" borderId="0" xfId="2" applyNumberFormat="1" applyFont="1" applyBorder="1" applyAlignment="1">
      <alignment horizontal="left" vertical="center" wrapText="1"/>
    </xf>
    <xf numFmtId="164" fontId="10" fillId="6" borderId="1" xfId="2" applyNumberFormat="1" applyFont="1" applyBorder="1" applyAlignment="1">
      <alignment horizontal="left" vertical="center" wrapText="1"/>
    </xf>
    <xf numFmtId="0" fontId="11" fillId="6" borderId="1" xfId="2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1" fontId="9" fillId="6" borderId="0" xfId="2" applyNumberFormat="1" applyFont="1" applyBorder="1" applyAlignment="1">
      <alignment horizontal="left" vertical="center" wrapText="1"/>
    </xf>
  </cellXfs>
  <cellStyles count="5">
    <cellStyle name="40% - Accent3" xfId="3" builtinId="39"/>
    <cellStyle name="Accent1" xfId="2" builtinId="29"/>
    <cellStyle name="Accent2" xfId="1" builtinId="33"/>
    <cellStyle name="Hyperlink" xfId="4" builtinId="8"/>
    <cellStyle name="Normal" xfId="0" builtinId="0"/>
  </cellStyles>
  <dxfs count="100"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fgColor theme="0"/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97FE"/>
      <color rgb="FF8FC36B"/>
      <color rgb="FFA6F0B1"/>
      <color rgb="FF41DF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alekyatechsolutions.com/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alekyatechsolutions.com/" TargetMode="Externa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alekyatechsolutions.com/" TargetMode="Externa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alekyatechsolutions.com/" TargetMode="Externa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alekyatechsolutions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alekyatechsolutions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alekyatechsolutions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alekyatechsolutions.com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alekyatechsolutions.com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alekyatechsolutions.com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alekyatechsolutions.com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alekyatechsolutions.com/" TargetMode="Externa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alekyatechsolution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0</xdr:colOff>
      <xdr:row>1</xdr:row>
      <xdr:rowOff>0</xdr:rowOff>
    </xdr:from>
    <xdr:to>
      <xdr:col>40</xdr:col>
      <xdr:colOff>570317</xdr:colOff>
      <xdr:row>2</xdr:row>
      <xdr:rowOff>47035</xdr:rowOff>
    </xdr:to>
    <xdr:pic>
      <xdr:nvPicPr>
        <xdr:cNvPr id="2" name="Picture 1" descr="alekta_logo1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126200" y="314325"/>
          <a:ext cx="2770592" cy="3613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0</xdr:colOff>
      <xdr:row>1</xdr:row>
      <xdr:rowOff>0</xdr:rowOff>
    </xdr:from>
    <xdr:to>
      <xdr:col>39</xdr:col>
      <xdr:colOff>568049</xdr:colOff>
      <xdr:row>2</xdr:row>
      <xdr:rowOff>42500</xdr:rowOff>
    </xdr:to>
    <xdr:pic>
      <xdr:nvPicPr>
        <xdr:cNvPr id="3" name="Picture 2" descr="alekta_logo1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18250" y="317500"/>
          <a:ext cx="2774674" cy="36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0</xdr:colOff>
      <xdr:row>1</xdr:row>
      <xdr:rowOff>0</xdr:rowOff>
    </xdr:from>
    <xdr:to>
      <xdr:col>40</xdr:col>
      <xdr:colOff>568049</xdr:colOff>
      <xdr:row>2</xdr:row>
      <xdr:rowOff>42500</xdr:rowOff>
    </xdr:to>
    <xdr:pic>
      <xdr:nvPicPr>
        <xdr:cNvPr id="3" name="Picture 2" descr="alekta_logo1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399250" y="317500"/>
          <a:ext cx="2774674" cy="36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0</xdr:colOff>
      <xdr:row>1</xdr:row>
      <xdr:rowOff>0</xdr:rowOff>
    </xdr:from>
    <xdr:to>
      <xdr:col>39</xdr:col>
      <xdr:colOff>570317</xdr:colOff>
      <xdr:row>2</xdr:row>
      <xdr:rowOff>47035</xdr:rowOff>
    </xdr:to>
    <xdr:pic>
      <xdr:nvPicPr>
        <xdr:cNvPr id="3" name="Picture 2" descr="alekta_logo1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36393" y="312964"/>
          <a:ext cx="2774674" cy="3600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0</xdr:colOff>
      <xdr:row>1</xdr:row>
      <xdr:rowOff>0</xdr:rowOff>
    </xdr:from>
    <xdr:to>
      <xdr:col>40</xdr:col>
      <xdr:colOff>570317</xdr:colOff>
      <xdr:row>2</xdr:row>
      <xdr:rowOff>47035</xdr:rowOff>
    </xdr:to>
    <xdr:pic>
      <xdr:nvPicPr>
        <xdr:cNvPr id="4" name="Picture 3" descr="alekta_logo1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417393" y="312964"/>
          <a:ext cx="2774674" cy="36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0</xdr:colOff>
      <xdr:row>1</xdr:row>
      <xdr:rowOff>0</xdr:rowOff>
    </xdr:from>
    <xdr:to>
      <xdr:col>40</xdr:col>
      <xdr:colOff>570317</xdr:colOff>
      <xdr:row>2</xdr:row>
      <xdr:rowOff>47035</xdr:rowOff>
    </xdr:to>
    <xdr:pic>
      <xdr:nvPicPr>
        <xdr:cNvPr id="3" name="Picture 2" descr="alekta_logo1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172464" y="312964"/>
          <a:ext cx="2774674" cy="36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0</xdr:colOff>
      <xdr:row>1</xdr:row>
      <xdr:rowOff>0</xdr:rowOff>
    </xdr:from>
    <xdr:to>
      <xdr:col>38</xdr:col>
      <xdr:colOff>570317</xdr:colOff>
      <xdr:row>2</xdr:row>
      <xdr:rowOff>47035</xdr:rowOff>
    </xdr:to>
    <xdr:pic>
      <xdr:nvPicPr>
        <xdr:cNvPr id="3" name="Picture 2" descr="alekta_logo1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274393" y="312964"/>
          <a:ext cx="2774674" cy="36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0</xdr:colOff>
      <xdr:row>1</xdr:row>
      <xdr:rowOff>0</xdr:rowOff>
    </xdr:from>
    <xdr:to>
      <xdr:col>40</xdr:col>
      <xdr:colOff>570317</xdr:colOff>
      <xdr:row>2</xdr:row>
      <xdr:rowOff>47035</xdr:rowOff>
    </xdr:to>
    <xdr:pic>
      <xdr:nvPicPr>
        <xdr:cNvPr id="3" name="Picture 2" descr="alekta_logo1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417393" y="312964"/>
          <a:ext cx="2774674" cy="36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13804</xdr:colOff>
      <xdr:row>0</xdr:row>
      <xdr:rowOff>303680</xdr:rowOff>
    </xdr:from>
    <xdr:to>
      <xdr:col>40</xdr:col>
      <xdr:colOff>0</xdr:colOff>
      <xdr:row>2</xdr:row>
      <xdr:rowOff>28680</xdr:rowOff>
    </xdr:to>
    <xdr:pic>
      <xdr:nvPicPr>
        <xdr:cNvPr id="3" name="Picture 2" descr="alekta_logo1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215652" y="303680"/>
          <a:ext cx="2774674" cy="36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0</xdr:colOff>
      <xdr:row>1</xdr:row>
      <xdr:rowOff>0</xdr:rowOff>
    </xdr:from>
    <xdr:to>
      <xdr:col>40</xdr:col>
      <xdr:colOff>574533</xdr:colOff>
      <xdr:row>2</xdr:row>
      <xdr:rowOff>51443</xdr:rowOff>
    </xdr:to>
    <xdr:pic>
      <xdr:nvPicPr>
        <xdr:cNvPr id="3" name="Picture 2" descr="alekta_logo1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251232" y="308556"/>
          <a:ext cx="2774674" cy="36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0</xdr:colOff>
      <xdr:row>1</xdr:row>
      <xdr:rowOff>0</xdr:rowOff>
    </xdr:from>
    <xdr:to>
      <xdr:col>39</xdr:col>
      <xdr:colOff>570317</xdr:colOff>
      <xdr:row>2</xdr:row>
      <xdr:rowOff>47035</xdr:rowOff>
    </xdr:to>
    <xdr:pic>
      <xdr:nvPicPr>
        <xdr:cNvPr id="3" name="Picture 2" descr="alekta_logo1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36393" y="312964"/>
          <a:ext cx="2774674" cy="36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0</xdr:colOff>
      <xdr:row>1</xdr:row>
      <xdr:rowOff>0</xdr:rowOff>
    </xdr:from>
    <xdr:to>
      <xdr:col>40</xdr:col>
      <xdr:colOff>570317</xdr:colOff>
      <xdr:row>2</xdr:row>
      <xdr:rowOff>47035</xdr:rowOff>
    </xdr:to>
    <xdr:pic>
      <xdr:nvPicPr>
        <xdr:cNvPr id="4" name="Picture 3" descr="alekta_logo1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417393" y="312964"/>
          <a:ext cx="2774674" cy="36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0</xdr:colOff>
      <xdr:row>1</xdr:row>
      <xdr:rowOff>0</xdr:rowOff>
    </xdr:from>
    <xdr:to>
      <xdr:col>40</xdr:col>
      <xdr:colOff>570317</xdr:colOff>
      <xdr:row>2</xdr:row>
      <xdr:rowOff>47035</xdr:rowOff>
    </xdr:to>
    <xdr:pic>
      <xdr:nvPicPr>
        <xdr:cNvPr id="3" name="Picture 2" descr="alekta_logo1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417393" y="312964"/>
          <a:ext cx="2774674" cy="36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leavemonitor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</sheetPr>
  <dimension ref="A1:AW133"/>
  <sheetViews>
    <sheetView topLeftCell="K1" zoomScale="70" zoomScaleNormal="70" workbookViewId="0">
      <selection activeCell="AN18" sqref="AN18"/>
    </sheetView>
  </sheetViews>
  <sheetFormatPr defaultColWidth="8.85546875" defaultRowHeight="24.95" customHeight="1"/>
  <cols>
    <col min="1" max="1" width="5" style="13" customWidth="1"/>
    <col min="2" max="2" width="20.7109375" style="1" customWidth="1"/>
    <col min="3" max="33" width="5.7109375" style="1" customWidth="1"/>
    <col min="34" max="38" width="14" style="1" customWidth="1"/>
    <col min="39" max="39" width="14" style="13" customWidth="1"/>
    <col min="40" max="40" width="33" style="1" customWidth="1"/>
    <col min="41" max="41" width="8.85546875" style="1" customWidth="1"/>
    <col min="42" max="16384" width="8.85546875" style="1"/>
  </cols>
  <sheetData>
    <row r="1" spans="2:49" ht="24.95" customHeight="1">
      <c r="B1" s="111" t="s">
        <v>29</v>
      </c>
      <c r="C1" s="112" t="s">
        <v>97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N1" s="13" t="s">
        <v>93</v>
      </c>
      <c r="AO1" s="13"/>
      <c r="AP1" s="13"/>
      <c r="AQ1" s="13"/>
      <c r="AR1" s="13"/>
      <c r="AS1" s="13"/>
      <c r="AT1" s="13"/>
      <c r="AU1" s="13"/>
      <c r="AV1" s="13"/>
      <c r="AW1" s="13"/>
    </row>
    <row r="2" spans="2:49" ht="24.95" customHeight="1">
      <c r="B2" s="111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N2" s="13"/>
      <c r="AO2" s="13"/>
      <c r="AP2" s="13"/>
      <c r="AQ2" s="13"/>
      <c r="AR2" s="13"/>
      <c r="AS2" s="13"/>
      <c r="AT2" s="13"/>
      <c r="AU2" s="13"/>
      <c r="AV2" s="13"/>
      <c r="AW2" s="13"/>
    </row>
    <row r="3" spans="2:49" ht="24.95" customHeight="1">
      <c r="B3" s="102" t="s">
        <v>81</v>
      </c>
      <c r="C3" s="11" t="s">
        <v>34</v>
      </c>
      <c r="D3" s="11" t="s">
        <v>35</v>
      </c>
      <c r="E3" s="11" t="s">
        <v>36</v>
      </c>
      <c r="F3" s="11" t="s">
        <v>30</v>
      </c>
      <c r="G3" s="11" t="s">
        <v>31</v>
      </c>
      <c r="H3" s="11" t="s">
        <v>32</v>
      </c>
      <c r="I3" s="11" t="s">
        <v>33</v>
      </c>
      <c r="J3" s="11" t="s">
        <v>34</v>
      </c>
      <c r="K3" s="11" t="s">
        <v>35</v>
      </c>
      <c r="L3" s="11" t="s">
        <v>36</v>
      </c>
      <c r="M3" s="11" t="s">
        <v>30</v>
      </c>
      <c r="N3" s="11" t="s">
        <v>31</v>
      </c>
      <c r="O3" s="11" t="s">
        <v>32</v>
      </c>
      <c r="P3" s="11" t="s">
        <v>33</v>
      </c>
      <c r="Q3" s="11" t="s">
        <v>34</v>
      </c>
      <c r="R3" s="11" t="s">
        <v>35</v>
      </c>
      <c r="S3" s="11" t="s">
        <v>36</v>
      </c>
      <c r="T3" s="11" t="s">
        <v>30</v>
      </c>
      <c r="U3" s="11" t="s">
        <v>31</v>
      </c>
      <c r="V3" s="11" t="s">
        <v>32</v>
      </c>
      <c r="W3" s="11" t="s">
        <v>33</v>
      </c>
      <c r="X3" s="11" t="s">
        <v>34</v>
      </c>
      <c r="Y3" s="11" t="s">
        <v>35</v>
      </c>
      <c r="Z3" s="11" t="s">
        <v>36</v>
      </c>
      <c r="AA3" s="11" t="s">
        <v>30</v>
      </c>
      <c r="AB3" s="11" t="s">
        <v>31</v>
      </c>
      <c r="AC3" s="11" t="s">
        <v>32</v>
      </c>
      <c r="AD3" s="11" t="s">
        <v>33</v>
      </c>
      <c r="AE3" s="11" t="s">
        <v>34</v>
      </c>
      <c r="AF3" s="11" t="s">
        <v>35</v>
      </c>
      <c r="AG3" s="11" t="s">
        <v>36</v>
      </c>
      <c r="AH3" s="103" t="s">
        <v>66</v>
      </c>
      <c r="AI3" s="104" t="s">
        <v>79</v>
      </c>
      <c r="AJ3" s="105" t="s">
        <v>78</v>
      </c>
      <c r="AK3" s="106" t="s">
        <v>77</v>
      </c>
      <c r="AL3" s="107" t="s">
        <v>80</v>
      </c>
      <c r="AM3" s="20"/>
      <c r="AN3" s="109" t="s">
        <v>13</v>
      </c>
      <c r="AO3" s="109" t="s">
        <v>14</v>
      </c>
      <c r="AP3" s="13"/>
      <c r="AQ3" s="13"/>
      <c r="AR3" s="13"/>
      <c r="AS3" s="13"/>
      <c r="AT3" s="13"/>
      <c r="AU3" s="13"/>
      <c r="AV3" s="13"/>
      <c r="AW3" s="13"/>
    </row>
    <row r="4" spans="2:49" ht="24.95" customHeight="1">
      <c r="B4" s="102"/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  <c r="L4" s="12">
        <v>10</v>
      </c>
      <c r="M4" s="12">
        <v>11</v>
      </c>
      <c r="N4" s="12">
        <v>12</v>
      </c>
      <c r="O4" s="12">
        <v>13</v>
      </c>
      <c r="P4" s="12">
        <v>14</v>
      </c>
      <c r="Q4" s="12">
        <v>15</v>
      </c>
      <c r="R4" s="12">
        <v>16</v>
      </c>
      <c r="S4" s="12">
        <v>17</v>
      </c>
      <c r="T4" s="12">
        <v>18</v>
      </c>
      <c r="U4" s="12">
        <v>19</v>
      </c>
      <c r="V4" s="12">
        <v>20</v>
      </c>
      <c r="W4" s="12">
        <v>21</v>
      </c>
      <c r="X4" s="12">
        <v>22</v>
      </c>
      <c r="Y4" s="12">
        <v>23</v>
      </c>
      <c r="Z4" s="12">
        <v>24</v>
      </c>
      <c r="AA4" s="12">
        <v>25</v>
      </c>
      <c r="AB4" s="12">
        <v>26</v>
      </c>
      <c r="AC4" s="12">
        <v>27</v>
      </c>
      <c r="AD4" s="12">
        <v>28</v>
      </c>
      <c r="AE4" s="12">
        <v>29</v>
      </c>
      <c r="AF4" s="12">
        <v>30</v>
      </c>
      <c r="AG4" s="12">
        <v>31</v>
      </c>
      <c r="AH4" s="103"/>
      <c r="AI4" s="104"/>
      <c r="AJ4" s="105"/>
      <c r="AK4" s="106"/>
      <c r="AL4" s="107"/>
      <c r="AM4" s="20"/>
      <c r="AN4" s="109"/>
      <c r="AO4" s="109"/>
      <c r="AP4" s="13"/>
      <c r="AQ4" s="13"/>
      <c r="AR4" s="13"/>
      <c r="AS4" s="13"/>
      <c r="AT4" s="13"/>
      <c r="AU4" s="13"/>
      <c r="AV4" s="13"/>
      <c r="AW4" s="13"/>
    </row>
    <row r="5" spans="2:49" ht="24.95" customHeight="1">
      <c r="B5" s="14" t="s">
        <v>1</v>
      </c>
      <c r="C5" s="108" t="s">
        <v>65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3"/>
      <c r="AI5" s="104"/>
      <c r="AJ5" s="105"/>
      <c r="AK5" s="106"/>
      <c r="AL5" s="107"/>
      <c r="AM5" s="20"/>
      <c r="AN5" s="109"/>
      <c r="AO5" s="109"/>
      <c r="AP5" s="13"/>
      <c r="AQ5" s="13"/>
      <c r="AR5" s="13"/>
      <c r="AS5" s="13"/>
      <c r="AT5" s="13"/>
      <c r="AU5" s="13"/>
      <c r="AV5" s="13"/>
      <c r="AW5" s="13"/>
    </row>
    <row r="6" spans="2:49" ht="24.95" customHeight="1">
      <c r="B6" s="3" t="s">
        <v>2</v>
      </c>
      <c r="C6" s="37" t="s">
        <v>96</v>
      </c>
      <c r="D6" s="37"/>
      <c r="E6" s="40"/>
      <c r="F6" s="61"/>
      <c r="G6" s="61"/>
      <c r="H6" s="40"/>
      <c r="I6" s="40"/>
      <c r="J6" s="37"/>
      <c r="K6" s="37"/>
      <c r="L6" s="40"/>
      <c r="M6" s="61"/>
      <c r="N6" s="61"/>
      <c r="O6" s="40"/>
      <c r="P6" s="40"/>
      <c r="Q6" s="37"/>
      <c r="R6" s="37"/>
      <c r="S6" s="40"/>
      <c r="T6" s="61"/>
      <c r="U6" s="61"/>
      <c r="V6" s="40"/>
      <c r="W6" s="40"/>
      <c r="X6" s="37"/>
      <c r="Y6" s="37"/>
      <c r="Z6" s="40"/>
      <c r="AA6" s="61"/>
      <c r="AB6" s="61"/>
      <c r="AC6" s="40"/>
      <c r="AD6" s="40"/>
      <c r="AE6" s="37"/>
      <c r="AF6" s="37"/>
      <c r="AG6" s="40"/>
      <c r="AH6" s="25">
        <f>(COUNTIF(C6:AG6,"L"))+((COUNTIF(C6:AG6,"L1")+COUNTIF(C6:AG6,"L2"))/2)+(COUNTIF(C6:AG6,"S"))+((COUNTIF(C6:AG6,"S1")+COUNTIF(C6:AG6,"S2"))/2)+(COUNTIF(C6:AG6,"P"))+(COUNTIF(C6:AG6,"C"))+(COUNTIF(C6:AG6,"T"))+(COUNTIF(C6:AG6,"W"))</f>
        <v>0</v>
      </c>
      <c r="AI6" s="25">
        <f>(COUNTIF(C6:AG6,"L"))+((COUNTIF(C6:AG6,"L1")+COUNTIF(C6:AG6,"L2"))/2)</f>
        <v>0</v>
      </c>
      <c r="AJ6" s="25">
        <f>(COUNTIF(C6:AG6,"S"))+((COUNTIF(C6:AG6,"S1")+COUNTIF(C6:AG6,"S2"))/2)</f>
        <v>0</v>
      </c>
      <c r="AK6" s="26">
        <f>(COUNTIF(C6:AG6,"P"))+(COUNTIF(C6:AG6,"C"))+(COUNTIF(C6:AG6,"T"))</f>
        <v>0</v>
      </c>
      <c r="AL6" s="27">
        <f>(COUNTIF(C6:AG6,"W"))</f>
        <v>0</v>
      </c>
      <c r="AM6" s="21"/>
      <c r="AN6" s="23" t="s">
        <v>69</v>
      </c>
      <c r="AO6" s="2" t="s">
        <v>17</v>
      </c>
      <c r="AP6" s="13"/>
      <c r="AQ6" s="13"/>
      <c r="AR6" s="13"/>
      <c r="AS6" s="13"/>
      <c r="AT6" s="13"/>
      <c r="AU6" s="13"/>
      <c r="AV6" s="13"/>
      <c r="AW6" s="13"/>
    </row>
    <row r="7" spans="2:49" ht="24.95" customHeight="1">
      <c r="B7" s="3" t="s">
        <v>3</v>
      </c>
      <c r="C7" s="38" t="s">
        <v>96</v>
      </c>
      <c r="D7" s="38"/>
      <c r="E7" s="40"/>
      <c r="F7" s="61"/>
      <c r="G7" s="61"/>
      <c r="H7" s="40"/>
      <c r="I7" s="40"/>
      <c r="J7" s="38"/>
      <c r="K7" s="38"/>
      <c r="L7" s="40"/>
      <c r="M7" s="61"/>
      <c r="N7" s="61"/>
      <c r="O7" s="40"/>
      <c r="P7" s="40"/>
      <c r="Q7" s="38"/>
      <c r="R7" s="38"/>
      <c r="S7" s="40"/>
      <c r="T7" s="61"/>
      <c r="U7" s="61"/>
      <c r="V7" s="40"/>
      <c r="W7" s="40"/>
      <c r="X7" s="38"/>
      <c r="Y7" s="38"/>
      <c r="Z7" s="40"/>
      <c r="AA7" s="61"/>
      <c r="AB7" s="61"/>
      <c r="AC7" s="40"/>
      <c r="AD7" s="40"/>
      <c r="AE7" s="38"/>
      <c r="AF7" s="38"/>
      <c r="AG7" s="40"/>
      <c r="AH7" s="25">
        <f t="shared" ref="AH7:AH15" si="0">(COUNTIF(C7:AG7,"L"))+((COUNTIF(C7:AG7,"L1")+COUNTIF(C7:AG7,"L2"))/2)+(COUNTIF(C7:AG7,"S"))+((COUNTIF(C7:AG7,"S1")+COUNTIF(C7:AG7,"S2"))/2)+(COUNTIF(C7:AG7,"P"))+(COUNTIF(C7:AG7,"C"))+(COUNTIF(C7:AG7,"T"))+(COUNTIF(C7:AG7,"W"))</f>
        <v>0</v>
      </c>
      <c r="AI7" s="25">
        <f t="shared" ref="AI7:AI15" si="1">(COUNTIF(C7:AG7,"L"))+((COUNTIF(C7:AG7,"L1")+COUNTIF(C7:AG7,"L2"))/2)</f>
        <v>0</v>
      </c>
      <c r="AJ7" s="25">
        <f t="shared" ref="AJ7:AJ15" si="2">(COUNTIF(C7:AG7,"S"))+((COUNTIF(C7:AG7,"S1")+COUNTIF(C7:AG7,"S2"))/2)</f>
        <v>0</v>
      </c>
      <c r="AK7" s="26">
        <f t="shared" ref="AK7:AK15" si="3">(COUNTIF(C7:AG7,"P"))+(COUNTIF(C7:AG7,"C"))+(COUNTIF(C7:AG7,"T"))+(COUNTIF(C7:AG7,"W"))</f>
        <v>0</v>
      </c>
      <c r="AL7" s="27">
        <f t="shared" ref="AL7:AL15" si="4">(COUNTIF(C7:AG7,"W"))</f>
        <v>0</v>
      </c>
      <c r="AM7" s="21"/>
      <c r="AN7" s="23" t="s">
        <v>70</v>
      </c>
      <c r="AO7" s="2" t="s">
        <v>75</v>
      </c>
      <c r="AP7" s="13"/>
      <c r="AQ7" s="13"/>
      <c r="AR7" s="13"/>
      <c r="AS7" s="13"/>
      <c r="AT7" s="13"/>
      <c r="AU7" s="13"/>
      <c r="AV7" s="13"/>
      <c r="AW7" s="13"/>
    </row>
    <row r="8" spans="2:49" ht="24.95" customHeight="1">
      <c r="B8" s="3" t="s">
        <v>4</v>
      </c>
      <c r="C8" s="38" t="s">
        <v>96</v>
      </c>
      <c r="D8" s="38"/>
      <c r="E8" s="40"/>
      <c r="F8" s="61"/>
      <c r="G8" s="61"/>
      <c r="H8" s="40"/>
      <c r="I8" s="40"/>
      <c r="J8" s="38"/>
      <c r="K8" s="38"/>
      <c r="L8" s="40"/>
      <c r="M8" s="61"/>
      <c r="N8" s="61"/>
      <c r="O8" s="40"/>
      <c r="P8" s="40"/>
      <c r="Q8" s="38"/>
      <c r="R8" s="38"/>
      <c r="S8" s="40"/>
      <c r="T8" s="61"/>
      <c r="U8" s="61"/>
      <c r="V8" s="40"/>
      <c r="W8" s="40"/>
      <c r="X8" s="38"/>
      <c r="Y8" s="38"/>
      <c r="Z8" s="40"/>
      <c r="AA8" s="61"/>
      <c r="AB8" s="61"/>
      <c r="AC8" s="40"/>
      <c r="AD8" s="40"/>
      <c r="AE8" s="38"/>
      <c r="AF8" s="38"/>
      <c r="AG8" s="40"/>
      <c r="AH8" s="25">
        <f t="shared" si="0"/>
        <v>0</v>
      </c>
      <c r="AI8" s="25">
        <f t="shared" si="1"/>
        <v>0</v>
      </c>
      <c r="AJ8" s="25">
        <f t="shared" si="2"/>
        <v>0</v>
      </c>
      <c r="AK8" s="26">
        <f t="shared" si="3"/>
        <v>0</v>
      </c>
      <c r="AL8" s="27">
        <f t="shared" si="4"/>
        <v>0</v>
      </c>
      <c r="AM8" s="21"/>
      <c r="AN8" s="23" t="s">
        <v>71</v>
      </c>
      <c r="AO8" s="2" t="s">
        <v>76</v>
      </c>
      <c r="AP8" s="13"/>
      <c r="AQ8" s="13"/>
      <c r="AR8" s="13"/>
      <c r="AS8" s="13"/>
      <c r="AT8" s="13"/>
      <c r="AU8" s="13"/>
      <c r="AV8" s="13"/>
      <c r="AW8" s="13"/>
    </row>
    <row r="9" spans="2:49" ht="24.95" customHeight="1">
      <c r="B9" s="3" t="s">
        <v>5</v>
      </c>
      <c r="C9" s="38" t="s">
        <v>96</v>
      </c>
      <c r="D9" s="38"/>
      <c r="E9" s="40"/>
      <c r="F9" s="61"/>
      <c r="G9" s="61"/>
      <c r="H9" s="40"/>
      <c r="I9" s="40"/>
      <c r="J9" s="38"/>
      <c r="K9" s="38"/>
      <c r="L9" s="40"/>
      <c r="M9" s="61"/>
      <c r="N9" s="61"/>
      <c r="O9" s="40"/>
      <c r="P9" s="40"/>
      <c r="Q9" s="38"/>
      <c r="R9" s="38"/>
      <c r="S9" s="40"/>
      <c r="T9" s="61"/>
      <c r="U9" s="61"/>
      <c r="V9" s="40"/>
      <c r="W9" s="40"/>
      <c r="X9" s="38"/>
      <c r="Y9" s="38"/>
      <c r="Z9" s="40"/>
      <c r="AA9" s="61"/>
      <c r="AB9" s="61"/>
      <c r="AC9" s="40"/>
      <c r="AD9" s="40"/>
      <c r="AE9" s="38"/>
      <c r="AF9" s="38"/>
      <c r="AG9" s="40"/>
      <c r="AH9" s="25">
        <f t="shared" si="0"/>
        <v>0</v>
      </c>
      <c r="AI9" s="25">
        <f t="shared" si="1"/>
        <v>0</v>
      </c>
      <c r="AJ9" s="25">
        <f t="shared" si="2"/>
        <v>0</v>
      </c>
      <c r="AK9" s="26">
        <f t="shared" si="3"/>
        <v>0</v>
      </c>
      <c r="AL9" s="27">
        <f t="shared" si="4"/>
        <v>0</v>
      </c>
      <c r="AM9" s="21"/>
      <c r="AN9" s="22" t="s">
        <v>72</v>
      </c>
      <c r="AO9" s="2" t="s">
        <v>15</v>
      </c>
      <c r="AP9" s="13"/>
      <c r="AQ9" s="13"/>
      <c r="AR9" s="13"/>
      <c r="AS9" s="13"/>
      <c r="AT9" s="13"/>
      <c r="AU9" s="13"/>
      <c r="AV9" s="13"/>
      <c r="AW9" s="13"/>
    </row>
    <row r="10" spans="2:49" ht="24.95" customHeight="1">
      <c r="B10" s="3" t="s">
        <v>6</v>
      </c>
      <c r="C10" s="38" t="s">
        <v>96</v>
      </c>
      <c r="D10" s="38"/>
      <c r="E10" s="40"/>
      <c r="F10" s="61"/>
      <c r="G10" s="61"/>
      <c r="H10" s="40"/>
      <c r="I10" s="40"/>
      <c r="J10" s="38"/>
      <c r="K10" s="38"/>
      <c r="L10" s="40"/>
      <c r="M10" s="61"/>
      <c r="N10" s="61"/>
      <c r="O10" s="40"/>
      <c r="P10" s="40"/>
      <c r="Q10" s="38"/>
      <c r="R10" s="38"/>
      <c r="S10" s="40"/>
      <c r="T10" s="61"/>
      <c r="U10" s="61"/>
      <c r="V10" s="40"/>
      <c r="W10" s="40"/>
      <c r="X10" s="38"/>
      <c r="Y10" s="38"/>
      <c r="Z10" s="40"/>
      <c r="AA10" s="61"/>
      <c r="AB10" s="61"/>
      <c r="AC10" s="40"/>
      <c r="AD10" s="40"/>
      <c r="AE10" s="38"/>
      <c r="AF10" s="38"/>
      <c r="AG10" s="40"/>
      <c r="AH10" s="25">
        <f t="shared" si="0"/>
        <v>0</v>
      </c>
      <c r="AI10" s="25">
        <f t="shared" si="1"/>
        <v>0</v>
      </c>
      <c r="AJ10" s="25">
        <f t="shared" si="2"/>
        <v>0</v>
      </c>
      <c r="AK10" s="26">
        <f t="shared" si="3"/>
        <v>0</v>
      </c>
      <c r="AL10" s="27">
        <f t="shared" si="4"/>
        <v>0</v>
      </c>
      <c r="AM10" s="21"/>
      <c r="AN10" s="22" t="s">
        <v>73</v>
      </c>
      <c r="AO10" s="2" t="s">
        <v>67</v>
      </c>
      <c r="AP10" s="13"/>
      <c r="AQ10" s="13"/>
      <c r="AR10" s="13"/>
      <c r="AS10" s="13"/>
      <c r="AT10" s="13"/>
      <c r="AU10" s="13"/>
      <c r="AV10" s="13"/>
      <c r="AW10" s="13"/>
    </row>
    <row r="11" spans="2:49" ht="24.95" customHeight="1">
      <c r="B11" s="3" t="s">
        <v>7</v>
      </c>
      <c r="C11" s="38" t="s">
        <v>96</v>
      </c>
      <c r="D11" s="38"/>
      <c r="E11" s="40"/>
      <c r="F11" s="61"/>
      <c r="G11" s="61"/>
      <c r="H11" s="40"/>
      <c r="I11" s="40"/>
      <c r="J11" s="38"/>
      <c r="K11" s="38"/>
      <c r="L11" s="40"/>
      <c r="M11" s="61"/>
      <c r="N11" s="61"/>
      <c r="O11" s="40"/>
      <c r="P11" s="40"/>
      <c r="Q11" s="38"/>
      <c r="R11" s="38"/>
      <c r="S11" s="40"/>
      <c r="T11" s="61"/>
      <c r="U11" s="61"/>
      <c r="V11" s="40"/>
      <c r="W11" s="40"/>
      <c r="X11" s="38"/>
      <c r="Y11" s="38"/>
      <c r="Z11" s="40"/>
      <c r="AA11" s="61"/>
      <c r="AB11" s="61"/>
      <c r="AC11" s="40"/>
      <c r="AD11" s="40"/>
      <c r="AE11" s="38"/>
      <c r="AF11" s="38"/>
      <c r="AG11" s="40"/>
      <c r="AH11" s="25">
        <f t="shared" si="0"/>
        <v>0</v>
      </c>
      <c r="AI11" s="25">
        <f t="shared" si="1"/>
        <v>0</v>
      </c>
      <c r="AJ11" s="25">
        <f t="shared" si="2"/>
        <v>0</v>
      </c>
      <c r="AK11" s="26">
        <f t="shared" si="3"/>
        <v>0</v>
      </c>
      <c r="AL11" s="27">
        <f t="shared" si="4"/>
        <v>0</v>
      </c>
      <c r="AM11" s="21"/>
      <c r="AN11" s="22" t="s">
        <v>74</v>
      </c>
      <c r="AO11" s="2" t="s">
        <v>68</v>
      </c>
      <c r="AP11" s="13"/>
      <c r="AQ11" s="13"/>
      <c r="AR11" s="13"/>
      <c r="AS11" s="13"/>
      <c r="AT11" s="13"/>
      <c r="AU11" s="13"/>
      <c r="AV11" s="13"/>
      <c r="AW11" s="13"/>
    </row>
    <row r="12" spans="2:49" ht="24.95" customHeight="1">
      <c r="B12" s="3" t="s">
        <v>8</v>
      </c>
      <c r="C12" s="38" t="s">
        <v>96</v>
      </c>
      <c r="D12" s="38"/>
      <c r="E12" s="40"/>
      <c r="F12" s="61"/>
      <c r="G12" s="61"/>
      <c r="H12" s="40"/>
      <c r="I12" s="40"/>
      <c r="J12" s="38"/>
      <c r="K12" s="38"/>
      <c r="L12" s="40"/>
      <c r="M12" s="61"/>
      <c r="N12" s="61"/>
      <c r="O12" s="40"/>
      <c r="P12" s="40"/>
      <c r="Q12" s="38"/>
      <c r="R12" s="38"/>
      <c r="S12" s="40"/>
      <c r="T12" s="61"/>
      <c r="U12" s="61"/>
      <c r="V12" s="40"/>
      <c r="W12" s="40"/>
      <c r="X12" s="38"/>
      <c r="Y12" s="38"/>
      <c r="Z12" s="40"/>
      <c r="AA12" s="61"/>
      <c r="AB12" s="61"/>
      <c r="AC12" s="40"/>
      <c r="AD12" s="40"/>
      <c r="AE12" s="38"/>
      <c r="AF12" s="38"/>
      <c r="AG12" s="40"/>
      <c r="AH12" s="25">
        <f t="shared" si="0"/>
        <v>0</v>
      </c>
      <c r="AI12" s="25">
        <f t="shared" si="1"/>
        <v>0</v>
      </c>
      <c r="AJ12" s="25">
        <f t="shared" si="2"/>
        <v>0</v>
      </c>
      <c r="AK12" s="26">
        <f t="shared" si="3"/>
        <v>0</v>
      </c>
      <c r="AL12" s="27">
        <f t="shared" si="4"/>
        <v>0</v>
      </c>
      <c r="AM12" s="21"/>
      <c r="AN12" s="28" t="s">
        <v>18</v>
      </c>
      <c r="AO12" s="2" t="s">
        <v>20</v>
      </c>
      <c r="AP12" s="13"/>
      <c r="AQ12" s="13"/>
      <c r="AR12" s="13"/>
      <c r="AS12" s="13"/>
      <c r="AT12" s="13"/>
      <c r="AU12" s="13"/>
      <c r="AV12" s="13"/>
      <c r="AW12" s="13"/>
    </row>
    <row r="13" spans="2:49" ht="24.95" customHeight="1">
      <c r="B13" s="3" t="s">
        <v>9</v>
      </c>
      <c r="C13" s="38" t="s">
        <v>96</v>
      </c>
      <c r="D13" s="38"/>
      <c r="E13" s="40"/>
      <c r="F13" s="61"/>
      <c r="G13" s="61"/>
      <c r="H13" s="40"/>
      <c r="I13" s="40"/>
      <c r="J13" s="38"/>
      <c r="K13" s="38"/>
      <c r="L13" s="40"/>
      <c r="M13" s="61"/>
      <c r="N13" s="61"/>
      <c r="O13" s="40"/>
      <c r="P13" s="40"/>
      <c r="Q13" s="38"/>
      <c r="R13" s="38"/>
      <c r="S13" s="40"/>
      <c r="T13" s="61"/>
      <c r="U13" s="61"/>
      <c r="V13" s="40"/>
      <c r="W13" s="40"/>
      <c r="X13" s="38"/>
      <c r="Y13" s="38"/>
      <c r="Z13" s="40"/>
      <c r="AA13" s="61"/>
      <c r="AB13" s="61"/>
      <c r="AC13" s="40"/>
      <c r="AD13" s="40"/>
      <c r="AE13" s="38"/>
      <c r="AF13" s="38"/>
      <c r="AG13" s="40"/>
      <c r="AH13" s="25">
        <f t="shared" si="0"/>
        <v>0</v>
      </c>
      <c r="AI13" s="25">
        <f t="shared" si="1"/>
        <v>0</v>
      </c>
      <c r="AJ13" s="25">
        <f t="shared" si="2"/>
        <v>0</v>
      </c>
      <c r="AK13" s="26">
        <f t="shared" si="3"/>
        <v>0</v>
      </c>
      <c r="AL13" s="27">
        <f t="shared" si="4"/>
        <v>0</v>
      </c>
      <c r="AM13" s="21"/>
      <c r="AN13" s="28" t="s">
        <v>28</v>
      </c>
      <c r="AO13" s="2" t="s">
        <v>16</v>
      </c>
      <c r="AP13" s="13"/>
      <c r="AQ13" s="13"/>
      <c r="AR13" s="13"/>
      <c r="AS13" s="13"/>
      <c r="AT13" s="13"/>
      <c r="AU13" s="13"/>
      <c r="AV13" s="13"/>
      <c r="AW13" s="13"/>
    </row>
    <row r="14" spans="2:49" ht="24.95" customHeight="1">
      <c r="B14" s="3" t="s">
        <v>10</v>
      </c>
      <c r="C14" s="38" t="s">
        <v>96</v>
      </c>
      <c r="D14" s="38"/>
      <c r="E14" s="40"/>
      <c r="F14" s="61"/>
      <c r="G14" s="61"/>
      <c r="H14" s="40"/>
      <c r="I14" s="40"/>
      <c r="J14" s="38"/>
      <c r="K14" s="38"/>
      <c r="L14" s="40"/>
      <c r="M14" s="61"/>
      <c r="N14" s="61"/>
      <c r="O14" s="40"/>
      <c r="P14" s="40"/>
      <c r="Q14" s="38"/>
      <c r="R14" s="38"/>
      <c r="S14" s="40"/>
      <c r="T14" s="61"/>
      <c r="U14" s="61"/>
      <c r="V14" s="40"/>
      <c r="W14" s="40"/>
      <c r="X14" s="38"/>
      <c r="Y14" s="38"/>
      <c r="Z14" s="40"/>
      <c r="AA14" s="61"/>
      <c r="AB14" s="61"/>
      <c r="AC14" s="40"/>
      <c r="AD14" s="40"/>
      <c r="AE14" s="38"/>
      <c r="AF14" s="38"/>
      <c r="AG14" s="40"/>
      <c r="AH14" s="25">
        <f t="shared" si="0"/>
        <v>0</v>
      </c>
      <c r="AI14" s="25">
        <f t="shared" si="1"/>
        <v>0</v>
      </c>
      <c r="AJ14" s="25">
        <f t="shared" si="2"/>
        <v>0</v>
      </c>
      <c r="AK14" s="26">
        <f t="shared" si="3"/>
        <v>0</v>
      </c>
      <c r="AL14" s="27">
        <f t="shared" si="4"/>
        <v>0</v>
      </c>
      <c r="AM14" s="21"/>
      <c r="AN14" s="28" t="s">
        <v>19</v>
      </c>
      <c r="AO14" s="2" t="s">
        <v>21</v>
      </c>
      <c r="AP14" s="13"/>
      <c r="AQ14" s="13"/>
      <c r="AR14" s="13"/>
      <c r="AS14" s="13"/>
      <c r="AT14" s="13"/>
      <c r="AU14" s="13"/>
      <c r="AV14" s="13"/>
      <c r="AW14" s="13"/>
    </row>
    <row r="15" spans="2:49" ht="24.95" customHeight="1">
      <c r="B15" s="3" t="s">
        <v>11</v>
      </c>
      <c r="C15" s="38" t="s">
        <v>96</v>
      </c>
      <c r="D15" s="38"/>
      <c r="E15" s="40"/>
      <c r="F15" s="61"/>
      <c r="G15" s="61"/>
      <c r="H15" s="40"/>
      <c r="I15" s="40"/>
      <c r="J15" s="38"/>
      <c r="K15" s="38"/>
      <c r="L15" s="40"/>
      <c r="M15" s="61"/>
      <c r="N15" s="61"/>
      <c r="O15" s="40"/>
      <c r="P15" s="40"/>
      <c r="Q15" s="38"/>
      <c r="R15" s="38"/>
      <c r="S15" s="40"/>
      <c r="T15" s="61"/>
      <c r="U15" s="61"/>
      <c r="V15" s="40"/>
      <c r="W15" s="40"/>
      <c r="X15" s="38"/>
      <c r="Y15" s="38"/>
      <c r="Z15" s="40"/>
      <c r="AA15" s="61"/>
      <c r="AB15" s="61"/>
      <c r="AC15" s="40"/>
      <c r="AD15" s="40"/>
      <c r="AE15" s="38"/>
      <c r="AF15" s="38"/>
      <c r="AG15" s="40"/>
      <c r="AH15" s="25">
        <f t="shared" si="0"/>
        <v>0</v>
      </c>
      <c r="AI15" s="25">
        <f t="shared" si="1"/>
        <v>0</v>
      </c>
      <c r="AJ15" s="25">
        <f t="shared" si="2"/>
        <v>0</v>
      </c>
      <c r="AK15" s="26">
        <f t="shared" si="3"/>
        <v>0</v>
      </c>
      <c r="AL15" s="27">
        <f t="shared" si="4"/>
        <v>0</v>
      </c>
      <c r="AM15" s="21"/>
      <c r="AN15" s="24" t="s">
        <v>26</v>
      </c>
      <c r="AO15" s="2" t="s">
        <v>27</v>
      </c>
      <c r="AP15" s="13"/>
      <c r="AQ15" s="13"/>
      <c r="AR15" s="13"/>
      <c r="AS15" s="13"/>
      <c r="AT15" s="13"/>
      <c r="AU15" s="13"/>
      <c r="AV15" s="13"/>
      <c r="AW15" s="13"/>
    </row>
    <row r="16" spans="2:49" ht="24.95" customHeigh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N16" s="59" t="s">
        <v>95</v>
      </c>
      <c r="AO16" s="60" t="s">
        <v>96</v>
      </c>
      <c r="AP16" s="13"/>
      <c r="AQ16" s="13"/>
      <c r="AR16" s="13"/>
      <c r="AS16" s="13"/>
      <c r="AT16" s="13"/>
      <c r="AU16" s="13"/>
      <c r="AV16" s="13"/>
      <c r="AW16" s="13"/>
    </row>
    <row r="17" spans="2:49" ht="24.95" customHeight="1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</row>
    <row r="18" spans="2:49" ht="24.95" customHeight="1">
      <c r="B18" s="102" t="s">
        <v>82</v>
      </c>
      <c r="C18" s="11" t="s">
        <v>34</v>
      </c>
      <c r="D18" s="11" t="s">
        <v>35</v>
      </c>
      <c r="E18" s="11" t="s">
        <v>36</v>
      </c>
      <c r="F18" s="11" t="s">
        <v>30</v>
      </c>
      <c r="G18" s="11" t="s">
        <v>31</v>
      </c>
      <c r="H18" s="11" t="s">
        <v>32</v>
      </c>
      <c r="I18" s="11" t="s">
        <v>33</v>
      </c>
      <c r="J18" s="11" t="s">
        <v>34</v>
      </c>
      <c r="K18" s="11" t="s">
        <v>35</v>
      </c>
      <c r="L18" s="11" t="s">
        <v>36</v>
      </c>
      <c r="M18" s="11" t="s">
        <v>30</v>
      </c>
      <c r="N18" s="11" t="s">
        <v>31</v>
      </c>
      <c r="O18" s="11" t="s">
        <v>32</v>
      </c>
      <c r="P18" s="11" t="s">
        <v>33</v>
      </c>
      <c r="Q18" s="11" t="s">
        <v>34</v>
      </c>
      <c r="R18" s="11" t="s">
        <v>35</v>
      </c>
      <c r="S18" s="11" t="s">
        <v>36</v>
      </c>
      <c r="T18" s="11" t="s">
        <v>30</v>
      </c>
      <c r="U18" s="11" t="s">
        <v>31</v>
      </c>
      <c r="V18" s="11" t="s">
        <v>32</v>
      </c>
      <c r="W18" s="11" t="s">
        <v>33</v>
      </c>
      <c r="X18" s="11" t="s">
        <v>34</v>
      </c>
      <c r="Y18" s="11" t="s">
        <v>35</v>
      </c>
      <c r="Z18" s="11" t="s">
        <v>36</v>
      </c>
      <c r="AA18" s="11" t="s">
        <v>30</v>
      </c>
      <c r="AB18" s="11" t="s">
        <v>31</v>
      </c>
      <c r="AC18" s="11" t="s">
        <v>32</v>
      </c>
      <c r="AD18" s="11" t="s">
        <v>33</v>
      </c>
      <c r="AE18" s="11" t="s">
        <v>34</v>
      </c>
      <c r="AF18" s="11" t="s">
        <v>35</v>
      </c>
      <c r="AG18" s="11" t="s">
        <v>36</v>
      </c>
      <c r="AH18" s="103" t="s">
        <v>66</v>
      </c>
      <c r="AI18" s="104" t="s">
        <v>79</v>
      </c>
      <c r="AJ18" s="105" t="s">
        <v>78</v>
      </c>
      <c r="AK18" s="106" t="s">
        <v>77</v>
      </c>
      <c r="AL18" s="107" t="s">
        <v>80</v>
      </c>
      <c r="AM18" s="20"/>
      <c r="AN18" s="53"/>
      <c r="AO18" s="13"/>
      <c r="AP18" s="13"/>
      <c r="AQ18" s="13"/>
      <c r="AR18" s="13"/>
      <c r="AS18" s="13"/>
      <c r="AT18" s="13"/>
      <c r="AU18" s="13"/>
      <c r="AV18" s="13"/>
      <c r="AW18" s="13"/>
    </row>
    <row r="19" spans="2:49" ht="24.95" customHeight="1">
      <c r="B19" s="102"/>
      <c r="C19" s="12">
        <v>1</v>
      </c>
      <c r="D19" s="12">
        <v>2</v>
      </c>
      <c r="E19" s="12">
        <v>3</v>
      </c>
      <c r="F19" s="12">
        <v>4</v>
      </c>
      <c r="G19" s="12">
        <v>5</v>
      </c>
      <c r="H19" s="12">
        <v>6</v>
      </c>
      <c r="I19" s="12">
        <v>7</v>
      </c>
      <c r="J19" s="12">
        <v>8</v>
      </c>
      <c r="K19" s="12">
        <v>9</v>
      </c>
      <c r="L19" s="12">
        <v>10</v>
      </c>
      <c r="M19" s="12">
        <v>11</v>
      </c>
      <c r="N19" s="12">
        <v>12</v>
      </c>
      <c r="O19" s="12">
        <v>13</v>
      </c>
      <c r="P19" s="12">
        <v>14</v>
      </c>
      <c r="Q19" s="12">
        <v>15</v>
      </c>
      <c r="R19" s="12">
        <v>16</v>
      </c>
      <c r="S19" s="12">
        <v>17</v>
      </c>
      <c r="T19" s="12">
        <v>18</v>
      </c>
      <c r="U19" s="12">
        <v>19</v>
      </c>
      <c r="V19" s="12">
        <v>20</v>
      </c>
      <c r="W19" s="12">
        <v>21</v>
      </c>
      <c r="X19" s="12">
        <v>22</v>
      </c>
      <c r="Y19" s="12">
        <v>23</v>
      </c>
      <c r="Z19" s="12">
        <v>24</v>
      </c>
      <c r="AA19" s="12">
        <v>25</v>
      </c>
      <c r="AB19" s="12">
        <v>26</v>
      </c>
      <c r="AC19" s="12">
        <v>27</v>
      </c>
      <c r="AD19" s="12">
        <v>28</v>
      </c>
      <c r="AE19" s="12">
        <v>29</v>
      </c>
      <c r="AF19" s="12">
        <v>30</v>
      </c>
      <c r="AG19" s="12">
        <v>31</v>
      </c>
      <c r="AH19" s="103"/>
      <c r="AI19" s="104"/>
      <c r="AJ19" s="105"/>
      <c r="AK19" s="106"/>
      <c r="AL19" s="107"/>
      <c r="AM19" s="20"/>
      <c r="AN19" s="13"/>
      <c r="AO19" s="13"/>
      <c r="AP19" s="13"/>
      <c r="AQ19" s="13"/>
      <c r="AR19" s="13"/>
      <c r="AS19" s="13"/>
      <c r="AT19" s="13"/>
      <c r="AU19" s="13"/>
      <c r="AV19" s="13"/>
      <c r="AW19" s="13"/>
    </row>
    <row r="20" spans="2:49" ht="24.95" customHeight="1">
      <c r="B20" s="76" t="s">
        <v>1</v>
      </c>
      <c r="C20" s="110" t="s">
        <v>65</v>
      </c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03"/>
      <c r="AI20" s="104"/>
      <c r="AJ20" s="105"/>
      <c r="AK20" s="106"/>
      <c r="AL20" s="107"/>
      <c r="AM20" s="20"/>
      <c r="AN20" s="13"/>
      <c r="AO20" s="13"/>
      <c r="AP20" s="13"/>
      <c r="AQ20" s="13"/>
      <c r="AR20" s="13"/>
      <c r="AS20" s="13"/>
      <c r="AT20" s="13"/>
      <c r="AU20" s="13"/>
      <c r="AV20" s="13"/>
      <c r="AW20" s="13"/>
    </row>
    <row r="21" spans="2:49" ht="24.95" customHeight="1">
      <c r="B21" s="3" t="s">
        <v>39</v>
      </c>
      <c r="C21" s="38" t="s">
        <v>96</v>
      </c>
      <c r="D21" s="38"/>
      <c r="E21" s="40"/>
      <c r="F21" s="61"/>
      <c r="G21" s="61"/>
      <c r="H21" s="40"/>
      <c r="I21" s="40"/>
      <c r="J21" s="38"/>
      <c r="K21" s="38"/>
      <c r="L21" s="40"/>
      <c r="M21" s="61"/>
      <c r="N21" s="61"/>
      <c r="O21" s="40"/>
      <c r="P21" s="40"/>
      <c r="Q21" s="38"/>
      <c r="R21" s="38"/>
      <c r="S21" s="40"/>
      <c r="T21" s="61"/>
      <c r="U21" s="61"/>
      <c r="V21" s="40"/>
      <c r="W21" s="40"/>
      <c r="X21" s="38"/>
      <c r="Y21" s="38"/>
      <c r="Z21" s="40"/>
      <c r="AA21" s="61"/>
      <c r="AB21" s="61"/>
      <c r="AC21" s="40"/>
      <c r="AD21" s="40"/>
      <c r="AE21" s="38"/>
      <c r="AF21" s="38"/>
      <c r="AG21" s="56"/>
      <c r="AH21" s="25">
        <f>(COUNTIF(C21:AG21,"L"))+((COUNTIF(C21:AG21,"L1")+COUNTIF(C21:AG21,"L2"))/2)+(COUNTIF(C21:AG21,"S"))+((COUNTIF(C21:AG21,"S1")+COUNTIF(C21:AG21,"S2"))/2)+(COUNTIF(C21:AG21,"P"))+(COUNTIF(C21:AG21,"C"))+(COUNTIF(C21:AG21,"T"))+(COUNTIF(C21:AG21,"W"))</f>
        <v>0</v>
      </c>
      <c r="AI21" s="25">
        <f>(COUNTIF(C21:AG21,"L"))+((COUNTIF(C21:AG21,"L1")+COUNTIF(C21:AG21,"L2"))/2)</f>
        <v>0</v>
      </c>
      <c r="AJ21" s="25">
        <f>(COUNTIF(C21:AG21,"S"))+((COUNTIF(C21:AG21,"S1")+COUNTIF(C21:AG21,"S2"))/2)</f>
        <v>0</v>
      </c>
      <c r="AK21" s="26">
        <f>(COUNTIF(C21:AG21,"P"))+(COUNTIF(C21:AG21,"C"))+(COUNTIF(C21:AG21,"T"))</f>
        <v>0</v>
      </c>
      <c r="AL21" s="27">
        <f>(COUNTIF(C21:AG21,"W"))</f>
        <v>0</v>
      </c>
      <c r="AM21" s="21"/>
      <c r="AN21" s="13"/>
      <c r="AO21" s="13"/>
      <c r="AP21" s="13"/>
      <c r="AQ21" s="13"/>
      <c r="AR21" s="13"/>
      <c r="AS21" s="13"/>
      <c r="AT21" s="13"/>
      <c r="AU21" s="13"/>
      <c r="AV21" s="13"/>
      <c r="AW21" s="13"/>
    </row>
    <row r="22" spans="2:49" ht="24.95" customHeight="1">
      <c r="B22" s="3" t="s">
        <v>40</v>
      </c>
      <c r="C22" s="38" t="s">
        <v>96</v>
      </c>
      <c r="D22" s="38"/>
      <c r="E22" s="40"/>
      <c r="F22" s="61"/>
      <c r="G22" s="61"/>
      <c r="H22" s="40"/>
      <c r="I22" s="40"/>
      <c r="J22" s="38"/>
      <c r="K22" s="38"/>
      <c r="L22" s="40"/>
      <c r="M22" s="61"/>
      <c r="N22" s="61"/>
      <c r="O22" s="40"/>
      <c r="P22" s="40"/>
      <c r="Q22" s="38"/>
      <c r="R22" s="38"/>
      <c r="S22" s="40"/>
      <c r="T22" s="61"/>
      <c r="U22" s="61"/>
      <c r="V22" s="40"/>
      <c r="W22" s="40"/>
      <c r="X22" s="38"/>
      <c r="Y22" s="38"/>
      <c r="Z22" s="40"/>
      <c r="AA22" s="61"/>
      <c r="AB22" s="61"/>
      <c r="AC22" s="40"/>
      <c r="AD22" s="40"/>
      <c r="AE22" s="38"/>
      <c r="AF22" s="38"/>
      <c r="AG22" s="56"/>
      <c r="AH22" s="25">
        <f t="shared" ref="AH22:AH30" si="5">(COUNTIF(C22:AG22,"L"))+((COUNTIF(C22:AG22,"L1")+COUNTIF(C22:AG22,"L2"))/2)+(COUNTIF(C22:AG22,"S"))+((COUNTIF(C22:AG22,"S1")+COUNTIF(C22:AG22,"S2"))/2)+(COUNTIF(C22:AG22,"P"))+(COUNTIF(C22:AG22,"C"))+(COUNTIF(C22:AG22,"T"))+(COUNTIF(C22:AG22,"W"))</f>
        <v>0</v>
      </c>
      <c r="AI22" s="25">
        <f t="shared" ref="AI22:AI30" si="6">(COUNTIF(C22:AG22,"L"))+((COUNTIF(C22:AG22,"L1")+COUNTIF(C22:AG22,"L2"))/2)</f>
        <v>0</v>
      </c>
      <c r="AJ22" s="25">
        <f t="shared" ref="AJ22:AJ30" si="7">(COUNTIF(C22:AG22,"S"))+((COUNTIF(C22:AG22,"S1")+COUNTIF(C22:AG22,"S2"))/2)</f>
        <v>0</v>
      </c>
      <c r="AK22" s="26">
        <f t="shared" ref="AK22:AK30" si="8">(COUNTIF(C22:AG22,"P"))+(COUNTIF(C22:AG22,"C"))+(COUNTIF(C22:AG22,"T"))</f>
        <v>0</v>
      </c>
      <c r="AL22" s="27">
        <f t="shared" ref="AL22:AL30" si="9">(COUNTIF(C22:AG22,"W"))</f>
        <v>0</v>
      </c>
      <c r="AM22" s="21"/>
      <c r="AN22" s="13"/>
      <c r="AO22" s="13"/>
      <c r="AP22" s="13"/>
      <c r="AQ22" s="13"/>
      <c r="AR22" s="13"/>
      <c r="AS22" s="13"/>
      <c r="AT22" s="13"/>
      <c r="AU22" s="13"/>
      <c r="AV22" s="13"/>
      <c r="AW22" s="13"/>
    </row>
    <row r="23" spans="2:49" ht="24.95" customHeight="1">
      <c r="B23" s="3" t="s">
        <v>41</v>
      </c>
      <c r="C23" s="38" t="s">
        <v>96</v>
      </c>
      <c r="D23" s="38"/>
      <c r="E23" s="40"/>
      <c r="F23" s="61"/>
      <c r="G23" s="61"/>
      <c r="H23" s="40"/>
      <c r="I23" s="40"/>
      <c r="J23" s="38"/>
      <c r="K23" s="38"/>
      <c r="L23" s="40"/>
      <c r="M23" s="61"/>
      <c r="N23" s="61"/>
      <c r="O23" s="40"/>
      <c r="P23" s="40"/>
      <c r="Q23" s="38"/>
      <c r="R23" s="38"/>
      <c r="S23" s="40"/>
      <c r="T23" s="61"/>
      <c r="U23" s="61"/>
      <c r="V23" s="40"/>
      <c r="W23" s="40"/>
      <c r="X23" s="38"/>
      <c r="Y23" s="38"/>
      <c r="Z23" s="40"/>
      <c r="AA23" s="61"/>
      <c r="AB23" s="61"/>
      <c r="AC23" s="40"/>
      <c r="AD23" s="40"/>
      <c r="AE23" s="38"/>
      <c r="AF23" s="38"/>
      <c r="AG23" s="56"/>
      <c r="AH23" s="25">
        <f t="shared" si="5"/>
        <v>0</v>
      </c>
      <c r="AI23" s="25">
        <f t="shared" si="6"/>
        <v>0</v>
      </c>
      <c r="AJ23" s="25">
        <f t="shared" si="7"/>
        <v>0</v>
      </c>
      <c r="AK23" s="26">
        <f t="shared" si="8"/>
        <v>0</v>
      </c>
      <c r="AL23" s="27">
        <f t="shared" si="9"/>
        <v>0</v>
      </c>
      <c r="AM23" s="21"/>
      <c r="AN23" s="13"/>
      <c r="AO23" s="13"/>
      <c r="AP23" s="13"/>
      <c r="AQ23" s="13"/>
      <c r="AR23" s="13"/>
      <c r="AS23" s="13"/>
      <c r="AT23" s="13"/>
      <c r="AU23" s="13"/>
      <c r="AV23" s="13"/>
      <c r="AW23" s="13"/>
    </row>
    <row r="24" spans="2:49" ht="24.95" customHeight="1">
      <c r="B24" s="3" t="s">
        <v>42</v>
      </c>
      <c r="C24" s="38" t="s">
        <v>96</v>
      </c>
      <c r="D24" s="38"/>
      <c r="E24" s="40"/>
      <c r="F24" s="61"/>
      <c r="G24" s="61"/>
      <c r="H24" s="40"/>
      <c r="I24" s="40"/>
      <c r="J24" s="38"/>
      <c r="K24" s="38"/>
      <c r="L24" s="40"/>
      <c r="M24" s="61"/>
      <c r="N24" s="61"/>
      <c r="O24" s="40"/>
      <c r="P24" s="40"/>
      <c r="Q24" s="38"/>
      <c r="R24" s="38"/>
      <c r="S24" s="40"/>
      <c r="T24" s="61"/>
      <c r="U24" s="61"/>
      <c r="V24" s="40"/>
      <c r="W24" s="40"/>
      <c r="X24" s="38"/>
      <c r="Y24" s="38"/>
      <c r="Z24" s="40"/>
      <c r="AA24" s="61"/>
      <c r="AB24" s="61"/>
      <c r="AC24" s="40"/>
      <c r="AD24" s="40"/>
      <c r="AE24" s="38"/>
      <c r="AF24" s="38"/>
      <c r="AG24" s="56"/>
      <c r="AH24" s="25">
        <f t="shared" si="5"/>
        <v>0</v>
      </c>
      <c r="AI24" s="25">
        <f t="shared" si="6"/>
        <v>0</v>
      </c>
      <c r="AJ24" s="25">
        <f t="shared" si="7"/>
        <v>0</v>
      </c>
      <c r="AK24" s="26">
        <f t="shared" si="8"/>
        <v>0</v>
      </c>
      <c r="AL24" s="27">
        <f t="shared" si="9"/>
        <v>0</v>
      </c>
      <c r="AM24" s="21"/>
      <c r="AN24" s="13"/>
      <c r="AO24" s="13"/>
      <c r="AP24" s="13"/>
      <c r="AQ24" s="13"/>
      <c r="AR24" s="13"/>
      <c r="AS24" s="13"/>
      <c r="AT24" s="13"/>
      <c r="AU24" s="13"/>
      <c r="AV24" s="13"/>
      <c r="AW24" s="13"/>
    </row>
    <row r="25" spans="2:49" ht="24.95" customHeight="1">
      <c r="B25" s="3" t="s">
        <v>43</v>
      </c>
      <c r="C25" s="38" t="s">
        <v>96</v>
      </c>
      <c r="D25" s="38"/>
      <c r="E25" s="40"/>
      <c r="F25" s="61"/>
      <c r="G25" s="61"/>
      <c r="H25" s="40"/>
      <c r="I25" s="40"/>
      <c r="J25" s="38"/>
      <c r="K25" s="38"/>
      <c r="L25" s="40"/>
      <c r="M25" s="61"/>
      <c r="N25" s="61"/>
      <c r="O25" s="40"/>
      <c r="P25" s="40"/>
      <c r="Q25" s="38"/>
      <c r="R25" s="38"/>
      <c r="S25" s="40"/>
      <c r="T25" s="61"/>
      <c r="U25" s="61"/>
      <c r="V25" s="40"/>
      <c r="W25" s="40"/>
      <c r="X25" s="38"/>
      <c r="Y25" s="38"/>
      <c r="Z25" s="40"/>
      <c r="AA25" s="61"/>
      <c r="AB25" s="61"/>
      <c r="AC25" s="40"/>
      <c r="AD25" s="40"/>
      <c r="AE25" s="38"/>
      <c r="AF25" s="38"/>
      <c r="AG25" s="56"/>
      <c r="AH25" s="25">
        <f t="shared" si="5"/>
        <v>0</v>
      </c>
      <c r="AI25" s="25">
        <f t="shared" si="6"/>
        <v>0</v>
      </c>
      <c r="AJ25" s="25">
        <f t="shared" si="7"/>
        <v>0</v>
      </c>
      <c r="AK25" s="26">
        <f t="shared" si="8"/>
        <v>0</v>
      </c>
      <c r="AL25" s="27">
        <f t="shared" si="9"/>
        <v>0</v>
      </c>
      <c r="AM25" s="21"/>
      <c r="AN25" s="13"/>
      <c r="AO25" s="13"/>
      <c r="AP25" s="13"/>
      <c r="AQ25" s="13"/>
      <c r="AR25" s="13"/>
      <c r="AS25" s="13"/>
      <c r="AT25" s="13"/>
      <c r="AU25" s="13"/>
      <c r="AV25" s="13"/>
      <c r="AW25" s="13"/>
    </row>
    <row r="26" spans="2:49" ht="24.95" customHeight="1">
      <c r="B26" s="3" t="s">
        <v>44</v>
      </c>
      <c r="C26" s="38" t="s">
        <v>96</v>
      </c>
      <c r="D26" s="38"/>
      <c r="E26" s="40"/>
      <c r="F26" s="61"/>
      <c r="G26" s="61"/>
      <c r="H26" s="40"/>
      <c r="I26" s="40"/>
      <c r="J26" s="38"/>
      <c r="K26" s="38"/>
      <c r="L26" s="40"/>
      <c r="M26" s="61"/>
      <c r="N26" s="61"/>
      <c r="O26" s="40"/>
      <c r="P26" s="40"/>
      <c r="Q26" s="38"/>
      <c r="R26" s="38"/>
      <c r="S26" s="40"/>
      <c r="T26" s="61"/>
      <c r="U26" s="61"/>
      <c r="V26" s="40"/>
      <c r="W26" s="40"/>
      <c r="X26" s="38"/>
      <c r="Y26" s="38"/>
      <c r="Z26" s="40"/>
      <c r="AA26" s="61"/>
      <c r="AB26" s="61"/>
      <c r="AC26" s="40"/>
      <c r="AD26" s="40"/>
      <c r="AE26" s="38"/>
      <c r="AF26" s="38"/>
      <c r="AG26" s="56"/>
      <c r="AH26" s="25">
        <f t="shared" si="5"/>
        <v>0</v>
      </c>
      <c r="AI26" s="25">
        <f t="shared" si="6"/>
        <v>0</v>
      </c>
      <c r="AJ26" s="25">
        <f t="shared" si="7"/>
        <v>0</v>
      </c>
      <c r="AK26" s="26">
        <f t="shared" si="8"/>
        <v>0</v>
      </c>
      <c r="AL26" s="27">
        <f t="shared" si="9"/>
        <v>0</v>
      </c>
      <c r="AM26" s="21"/>
      <c r="AN26" s="13"/>
      <c r="AO26" s="13"/>
      <c r="AP26" s="13"/>
      <c r="AQ26" s="13"/>
      <c r="AR26" s="13"/>
      <c r="AS26" s="13"/>
      <c r="AT26" s="13"/>
      <c r="AU26" s="13"/>
      <c r="AV26" s="13"/>
      <c r="AW26" s="13"/>
    </row>
    <row r="27" spans="2:49" ht="24.95" customHeight="1">
      <c r="B27" s="3" t="s">
        <v>45</v>
      </c>
      <c r="C27" s="38" t="s">
        <v>96</v>
      </c>
      <c r="D27" s="38"/>
      <c r="E27" s="40"/>
      <c r="F27" s="61"/>
      <c r="G27" s="61"/>
      <c r="H27" s="40"/>
      <c r="I27" s="40"/>
      <c r="J27" s="38"/>
      <c r="K27" s="38"/>
      <c r="L27" s="40"/>
      <c r="M27" s="61"/>
      <c r="N27" s="61"/>
      <c r="O27" s="40"/>
      <c r="P27" s="40"/>
      <c r="Q27" s="38"/>
      <c r="R27" s="38"/>
      <c r="S27" s="40"/>
      <c r="T27" s="61"/>
      <c r="U27" s="61"/>
      <c r="V27" s="40"/>
      <c r="W27" s="40"/>
      <c r="X27" s="38"/>
      <c r="Y27" s="38"/>
      <c r="Z27" s="40"/>
      <c r="AA27" s="61"/>
      <c r="AB27" s="61"/>
      <c r="AC27" s="40"/>
      <c r="AD27" s="40"/>
      <c r="AE27" s="38"/>
      <c r="AF27" s="38"/>
      <c r="AG27" s="56"/>
      <c r="AH27" s="25">
        <f t="shared" si="5"/>
        <v>0</v>
      </c>
      <c r="AI27" s="25">
        <f t="shared" si="6"/>
        <v>0</v>
      </c>
      <c r="AJ27" s="25">
        <f t="shared" si="7"/>
        <v>0</v>
      </c>
      <c r="AK27" s="26">
        <f t="shared" si="8"/>
        <v>0</v>
      </c>
      <c r="AL27" s="27">
        <f t="shared" si="9"/>
        <v>0</v>
      </c>
      <c r="AM27" s="21"/>
      <c r="AN27" s="13"/>
      <c r="AO27" s="13"/>
      <c r="AP27" s="13"/>
      <c r="AQ27" s="13"/>
      <c r="AR27" s="13"/>
      <c r="AS27" s="13"/>
      <c r="AT27" s="13"/>
      <c r="AU27" s="13"/>
      <c r="AV27" s="13"/>
      <c r="AW27" s="13"/>
    </row>
    <row r="28" spans="2:49" ht="24.95" customHeight="1">
      <c r="B28" s="3" t="s">
        <v>46</v>
      </c>
      <c r="C28" s="38" t="s">
        <v>96</v>
      </c>
      <c r="D28" s="38"/>
      <c r="E28" s="40"/>
      <c r="F28" s="61"/>
      <c r="G28" s="61"/>
      <c r="H28" s="40"/>
      <c r="I28" s="40"/>
      <c r="J28" s="38"/>
      <c r="K28" s="38"/>
      <c r="L28" s="40"/>
      <c r="M28" s="61"/>
      <c r="N28" s="61"/>
      <c r="O28" s="40"/>
      <c r="P28" s="40"/>
      <c r="Q28" s="38"/>
      <c r="R28" s="38"/>
      <c r="S28" s="40"/>
      <c r="T28" s="61"/>
      <c r="U28" s="61"/>
      <c r="V28" s="40"/>
      <c r="W28" s="40"/>
      <c r="X28" s="38"/>
      <c r="Y28" s="38"/>
      <c r="Z28" s="40"/>
      <c r="AA28" s="61"/>
      <c r="AB28" s="61"/>
      <c r="AC28" s="40"/>
      <c r="AD28" s="40"/>
      <c r="AE28" s="38"/>
      <c r="AF28" s="38"/>
      <c r="AG28" s="56"/>
      <c r="AH28" s="25">
        <f t="shared" si="5"/>
        <v>0</v>
      </c>
      <c r="AI28" s="25">
        <f t="shared" si="6"/>
        <v>0</v>
      </c>
      <c r="AJ28" s="25">
        <f t="shared" si="7"/>
        <v>0</v>
      </c>
      <c r="AK28" s="26">
        <f t="shared" si="8"/>
        <v>0</v>
      </c>
      <c r="AL28" s="27">
        <f t="shared" si="9"/>
        <v>0</v>
      </c>
      <c r="AM28" s="21"/>
      <c r="AN28" s="13"/>
      <c r="AO28" s="13"/>
      <c r="AP28" s="13"/>
      <c r="AQ28" s="13"/>
      <c r="AR28" s="13"/>
      <c r="AS28" s="13"/>
      <c r="AT28" s="13"/>
      <c r="AU28" s="13"/>
      <c r="AV28" s="13"/>
      <c r="AW28" s="13"/>
    </row>
    <row r="29" spans="2:49" ht="24.95" customHeight="1">
      <c r="B29" s="3" t="s">
        <v>47</v>
      </c>
      <c r="C29" s="38" t="s">
        <v>96</v>
      </c>
      <c r="D29" s="38"/>
      <c r="E29" s="40"/>
      <c r="F29" s="61"/>
      <c r="G29" s="61"/>
      <c r="H29" s="40"/>
      <c r="I29" s="40"/>
      <c r="J29" s="38"/>
      <c r="K29" s="38"/>
      <c r="L29" s="40"/>
      <c r="M29" s="61"/>
      <c r="N29" s="61"/>
      <c r="O29" s="40"/>
      <c r="P29" s="40"/>
      <c r="Q29" s="38"/>
      <c r="R29" s="38"/>
      <c r="S29" s="40"/>
      <c r="T29" s="61"/>
      <c r="U29" s="61"/>
      <c r="V29" s="40"/>
      <c r="W29" s="40"/>
      <c r="X29" s="38"/>
      <c r="Y29" s="38"/>
      <c r="Z29" s="40"/>
      <c r="AA29" s="61"/>
      <c r="AB29" s="61"/>
      <c r="AC29" s="40"/>
      <c r="AD29" s="40"/>
      <c r="AE29" s="38"/>
      <c r="AF29" s="38"/>
      <c r="AG29" s="56"/>
      <c r="AH29" s="25">
        <f t="shared" si="5"/>
        <v>0</v>
      </c>
      <c r="AI29" s="25">
        <f t="shared" si="6"/>
        <v>0</v>
      </c>
      <c r="AJ29" s="25">
        <f t="shared" si="7"/>
        <v>0</v>
      </c>
      <c r="AK29" s="26">
        <f t="shared" si="8"/>
        <v>0</v>
      </c>
      <c r="AL29" s="27">
        <f t="shared" si="9"/>
        <v>0</v>
      </c>
      <c r="AM29" s="21"/>
      <c r="AN29" s="13"/>
      <c r="AO29" s="13"/>
      <c r="AP29" s="13"/>
      <c r="AQ29" s="13"/>
      <c r="AR29" s="13"/>
      <c r="AS29" s="13"/>
      <c r="AT29" s="13"/>
      <c r="AU29" s="13"/>
      <c r="AV29" s="13"/>
      <c r="AW29" s="13"/>
    </row>
    <row r="30" spans="2:49" ht="24.95" customHeight="1">
      <c r="B30" s="3" t="s">
        <v>48</v>
      </c>
      <c r="C30" s="38" t="s">
        <v>96</v>
      </c>
      <c r="D30" s="38"/>
      <c r="E30" s="40"/>
      <c r="F30" s="61"/>
      <c r="G30" s="61"/>
      <c r="H30" s="40"/>
      <c r="I30" s="40"/>
      <c r="J30" s="38"/>
      <c r="K30" s="38"/>
      <c r="L30" s="40"/>
      <c r="M30" s="61"/>
      <c r="N30" s="61"/>
      <c r="O30" s="40"/>
      <c r="P30" s="40"/>
      <c r="Q30" s="38"/>
      <c r="R30" s="38"/>
      <c r="S30" s="40"/>
      <c r="T30" s="61"/>
      <c r="U30" s="61"/>
      <c r="V30" s="40"/>
      <c r="W30" s="40"/>
      <c r="X30" s="38"/>
      <c r="Y30" s="38"/>
      <c r="Z30" s="40"/>
      <c r="AA30" s="61"/>
      <c r="AB30" s="61"/>
      <c r="AC30" s="40"/>
      <c r="AD30" s="40"/>
      <c r="AE30" s="38"/>
      <c r="AF30" s="38"/>
      <c r="AG30" s="56"/>
      <c r="AH30" s="25">
        <f t="shared" si="5"/>
        <v>0</v>
      </c>
      <c r="AI30" s="25">
        <f t="shared" si="6"/>
        <v>0</v>
      </c>
      <c r="AJ30" s="25">
        <f t="shared" si="7"/>
        <v>0</v>
      </c>
      <c r="AK30" s="26">
        <f t="shared" si="8"/>
        <v>0</v>
      </c>
      <c r="AL30" s="27">
        <f t="shared" si="9"/>
        <v>0</v>
      </c>
      <c r="AM30" s="21"/>
      <c r="AN30" s="13"/>
      <c r="AO30" s="13"/>
      <c r="AP30" s="13"/>
      <c r="AQ30" s="13"/>
      <c r="AR30" s="13"/>
      <c r="AS30" s="13"/>
      <c r="AT30" s="13"/>
      <c r="AU30" s="13"/>
      <c r="AV30" s="13"/>
      <c r="AW30" s="13"/>
    </row>
    <row r="31" spans="2:49" ht="24.95" customHeight="1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</row>
    <row r="32" spans="2:49" ht="24.95" customHeight="1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</row>
    <row r="33" spans="2:49" ht="24.95" customHeight="1">
      <c r="B33" s="102" t="s">
        <v>83</v>
      </c>
      <c r="C33" s="11" t="s">
        <v>34</v>
      </c>
      <c r="D33" s="11" t="s">
        <v>35</v>
      </c>
      <c r="E33" s="11" t="s">
        <v>36</v>
      </c>
      <c r="F33" s="11" t="s">
        <v>30</v>
      </c>
      <c r="G33" s="11" t="s">
        <v>31</v>
      </c>
      <c r="H33" s="11" t="s">
        <v>32</v>
      </c>
      <c r="I33" s="11" t="s">
        <v>33</v>
      </c>
      <c r="J33" s="11" t="s">
        <v>34</v>
      </c>
      <c r="K33" s="11" t="s">
        <v>35</v>
      </c>
      <c r="L33" s="11" t="s">
        <v>36</v>
      </c>
      <c r="M33" s="11" t="s">
        <v>30</v>
      </c>
      <c r="N33" s="11" t="s">
        <v>31</v>
      </c>
      <c r="O33" s="11" t="s">
        <v>32</v>
      </c>
      <c r="P33" s="11" t="s">
        <v>33</v>
      </c>
      <c r="Q33" s="11" t="s">
        <v>34</v>
      </c>
      <c r="R33" s="11" t="s">
        <v>35</v>
      </c>
      <c r="S33" s="11" t="s">
        <v>36</v>
      </c>
      <c r="T33" s="11" t="s">
        <v>30</v>
      </c>
      <c r="U33" s="11" t="s">
        <v>31</v>
      </c>
      <c r="V33" s="11" t="s">
        <v>32</v>
      </c>
      <c r="W33" s="11" t="s">
        <v>33</v>
      </c>
      <c r="X33" s="11" t="s">
        <v>34</v>
      </c>
      <c r="Y33" s="11" t="s">
        <v>35</v>
      </c>
      <c r="Z33" s="11" t="s">
        <v>36</v>
      </c>
      <c r="AA33" s="11" t="s">
        <v>30</v>
      </c>
      <c r="AB33" s="11" t="s">
        <v>31</v>
      </c>
      <c r="AC33" s="11" t="s">
        <v>32</v>
      </c>
      <c r="AD33" s="11" t="s">
        <v>33</v>
      </c>
      <c r="AE33" s="11" t="s">
        <v>34</v>
      </c>
      <c r="AF33" s="11" t="s">
        <v>35</v>
      </c>
      <c r="AG33" s="11" t="s">
        <v>36</v>
      </c>
      <c r="AH33" s="103" t="s">
        <v>66</v>
      </c>
      <c r="AI33" s="104" t="s">
        <v>79</v>
      </c>
      <c r="AJ33" s="105" t="s">
        <v>78</v>
      </c>
      <c r="AK33" s="106" t="s">
        <v>77</v>
      </c>
      <c r="AL33" s="107" t="s">
        <v>80</v>
      </c>
      <c r="AM33" s="20"/>
      <c r="AN33" s="13"/>
      <c r="AO33" s="13"/>
      <c r="AP33" s="13"/>
      <c r="AQ33" s="13"/>
      <c r="AR33" s="13"/>
      <c r="AS33" s="13"/>
      <c r="AT33" s="13"/>
      <c r="AU33" s="13"/>
      <c r="AV33" s="13"/>
      <c r="AW33" s="13"/>
    </row>
    <row r="34" spans="2:49" ht="24.95" customHeight="1">
      <c r="B34" s="102"/>
      <c r="C34" s="12">
        <v>1</v>
      </c>
      <c r="D34" s="12">
        <v>2</v>
      </c>
      <c r="E34" s="12">
        <v>3</v>
      </c>
      <c r="F34" s="12">
        <v>4</v>
      </c>
      <c r="G34" s="12">
        <v>5</v>
      </c>
      <c r="H34" s="12">
        <v>6</v>
      </c>
      <c r="I34" s="12">
        <v>7</v>
      </c>
      <c r="J34" s="12">
        <v>8</v>
      </c>
      <c r="K34" s="12">
        <v>9</v>
      </c>
      <c r="L34" s="12">
        <v>10</v>
      </c>
      <c r="M34" s="12">
        <v>11</v>
      </c>
      <c r="N34" s="12">
        <v>12</v>
      </c>
      <c r="O34" s="12">
        <v>13</v>
      </c>
      <c r="P34" s="12">
        <v>14</v>
      </c>
      <c r="Q34" s="12">
        <v>15</v>
      </c>
      <c r="R34" s="12">
        <v>16</v>
      </c>
      <c r="S34" s="12">
        <v>17</v>
      </c>
      <c r="T34" s="12">
        <v>18</v>
      </c>
      <c r="U34" s="12">
        <v>19</v>
      </c>
      <c r="V34" s="12">
        <v>20</v>
      </c>
      <c r="W34" s="12">
        <v>21</v>
      </c>
      <c r="X34" s="12">
        <v>22</v>
      </c>
      <c r="Y34" s="12">
        <v>23</v>
      </c>
      <c r="Z34" s="12">
        <v>24</v>
      </c>
      <c r="AA34" s="12">
        <v>25</v>
      </c>
      <c r="AB34" s="12">
        <v>26</v>
      </c>
      <c r="AC34" s="12">
        <v>27</v>
      </c>
      <c r="AD34" s="12">
        <v>28</v>
      </c>
      <c r="AE34" s="12">
        <v>29</v>
      </c>
      <c r="AF34" s="12">
        <v>30</v>
      </c>
      <c r="AG34" s="12">
        <v>31</v>
      </c>
      <c r="AH34" s="103"/>
      <c r="AI34" s="104"/>
      <c r="AJ34" s="105"/>
      <c r="AK34" s="106"/>
      <c r="AL34" s="107"/>
      <c r="AM34" s="20"/>
      <c r="AN34" s="13"/>
      <c r="AO34" s="13"/>
      <c r="AP34" s="13"/>
      <c r="AQ34" s="13"/>
      <c r="AR34" s="13"/>
      <c r="AS34" s="13"/>
      <c r="AT34" s="13"/>
      <c r="AU34" s="13"/>
      <c r="AV34" s="13"/>
      <c r="AW34" s="13"/>
    </row>
    <row r="35" spans="2:49" ht="24.95" customHeight="1">
      <c r="B35" s="76" t="s">
        <v>1</v>
      </c>
      <c r="C35" s="108" t="s">
        <v>65</v>
      </c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3"/>
      <c r="AI35" s="104"/>
      <c r="AJ35" s="105"/>
      <c r="AK35" s="106"/>
      <c r="AL35" s="107"/>
      <c r="AM35" s="20"/>
      <c r="AN35" s="13"/>
      <c r="AO35" s="13"/>
      <c r="AP35" s="13"/>
      <c r="AQ35" s="13"/>
      <c r="AR35" s="13"/>
      <c r="AS35" s="13"/>
      <c r="AT35" s="13"/>
      <c r="AU35" s="13"/>
      <c r="AV35" s="13"/>
      <c r="AW35" s="13"/>
    </row>
    <row r="36" spans="2:49" ht="24.95" customHeight="1">
      <c r="B36" s="3" t="s">
        <v>49</v>
      </c>
      <c r="C36" s="38" t="s">
        <v>96</v>
      </c>
      <c r="D36" s="38"/>
      <c r="E36" s="40"/>
      <c r="F36" s="61"/>
      <c r="G36" s="61"/>
      <c r="H36" s="40"/>
      <c r="I36" s="40"/>
      <c r="J36" s="38"/>
      <c r="K36" s="38"/>
      <c r="L36" s="40"/>
      <c r="M36" s="61"/>
      <c r="N36" s="61"/>
      <c r="O36" s="40"/>
      <c r="P36" s="40"/>
      <c r="Q36" s="38"/>
      <c r="R36" s="38"/>
      <c r="S36" s="40"/>
      <c r="T36" s="61"/>
      <c r="U36" s="61"/>
      <c r="V36" s="40"/>
      <c r="W36" s="40"/>
      <c r="X36" s="38"/>
      <c r="Y36" s="38"/>
      <c r="Z36" s="40"/>
      <c r="AA36" s="61"/>
      <c r="AB36" s="61"/>
      <c r="AC36" s="40"/>
      <c r="AD36" s="40"/>
      <c r="AE36" s="38"/>
      <c r="AF36" s="38"/>
      <c r="AG36" s="56"/>
      <c r="AH36" s="25">
        <f>(COUNTIF(C36:AG36,"L"))+((COUNTIF(C36:AG36,"L1")+COUNTIF(C36:AG36,"L2"))/2)+(COUNTIF(C36:AG36,"S"))+((COUNTIF(C36:AG36,"S1")+COUNTIF(C36:AG36,"S2"))/2)+(COUNTIF(C36:AG36,"P"))+(COUNTIF(C36:AG36,"C"))+(COUNTIF(C36:AG36,"T"))+(COUNTIF(C36:AG36,"W"))</f>
        <v>0</v>
      </c>
      <c r="AI36" s="25">
        <f>(COUNTIF(C36:AG36,"L"))+((COUNTIF(C36:AG36,"L1")+COUNTIF(C36:AG36,"L2"))/2)</f>
        <v>0</v>
      </c>
      <c r="AJ36" s="25">
        <f>(COUNTIF(C36:AG36,"S"))+((COUNTIF(C36:AG36,"S1")+COUNTIF(C36:AG36,"S2"))/2)</f>
        <v>0</v>
      </c>
      <c r="AK36" s="26">
        <f>(COUNTIF(C36:AG36,"P"))+(COUNTIF(C36:AG36,"C"))+(COUNTIF(C36:AG36,"T"))</f>
        <v>0</v>
      </c>
      <c r="AL36" s="27">
        <f>(COUNTIF(C36:AG36,"W"))</f>
        <v>0</v>
      </c>
      <c r="AM36" s="21"/>
      <c r="AN36" s="13"/>
      <c r="AO36" s="13"/>
      <c r="AP36" s="13"/>
      <c r="AQ36" s="13"/>
      <c r="AR36" s="13"/>
      <c r="AS36" s="13"/>
      <c r="AT36" s="13"/>
      <c r="AU36" s="13"/>
      <c r="AV36" s="13"/>
      <c r="AW36" s="13"/>
    </row>
    <row r="37" spans="2:49" ht="24.95" customHeight="1">
      <c r="B37" s="3" t="s">
        <v>50</v>
      </c>
      <c r="C37" s="38" t="s">
        <v>96</v>
      </c>
      <c r="D37" s="38"/>
      <c r="E37" s="40"/>
      <c r="F37" s="61"/>
      <c r="G37" s="61"/>
      <c r="H37" s="40"/>
      <c r="I37" s="40"/>
      <c r="J37" s="38"/>
      <c r="K37" s="38"/>
      <c r="L37" s="40"/>
      <c r="M37" s="61"/>
      <c r="N37" s="61"/>
      <c r="O37" s="40"/>
      <c r="P37" s="40"/>
      <c r="Q37" s="38"/>
      <c r="R37" s="38"/>
      <c r="S37" s="40"/>
      <c r="T37" s="61"/>
      <c r="U37" s="61"/>
      <c r="V37" s="40"/>
      <c r="W37" s="40"/>
      <c r="X37" s="38"/>
      <c r="Y37" s="38"/>
      <c r="Z37" s="40"/>
      <c r="AA37" s="61"/>
      <c r="AB37" s="61"/>
      <c r="AC37" s="40"/>
      <c r="AD37" s="40"/>
      <c r="AE37" s="38"/>
      <c r="AF37" s="38"/>
      <c r="AG37" s="56"/>
      <c r="AH37" s="25">
        <f t="shared" ref="AH37:AH45" si="10">(COUNTIF(C37:AG37,"L"))+((COUNTIF(C37:AG37,"L1")+COUNTIF(C37:AG37,"L2"))/2)+(COUNTIF(C37:AG37,"S"))+((COUNTIF(C37:AG37,"S1")+COUNTIF(C37:AG37,"S2"))/2)+(COUNTIF(C37:AG37,"P"))+(COUNTIF(C37:AG37,"C"))+(COUNTIF(C37:AG37,"T"))+(COUNTIF(C37:AG37,"W"))</f>
        <v>0</v>
      </c>
      <c r="AI37" s="25">
        <f t="shared" ref="AI37:AI45" si="11">(COUNTIF(C37:AG37,"L"))+((COUNTIF(C37:AG37,"L1")+COUNTIF(C37:AG37,"L2"))/2)</f>
        <v>0</v>
      </c>
      <c r="AJ37" s="25">
        <f t="shared" ref="AJ37:AJ45" si="12">(COUNTIF(C37:AG37,"S"))+((COUNTIF(C37:AG37,"S1")+COUNTIF(C37:AG37,"S2"))/2)</f>
        <v>0</v>
      </c>
      <c r="AK37" s="26">
        <f t="shared" ref="AK37:AK45" si="13">(COUNTIF(C37:AG37,"P"))+(COUNTIF(C37:AG37,"C"))+(COUNTIF(C37:AG37,"T"))</f>
        <v>0</v>
      </c>
      <c r="AL37" s="27">
        <f t="shared" ref="AL37:AL45" si="14">(COUNTIF(C37:AG37,"W"))</f>
        <v>0</v>
      </c>
      <c r="AM37" s="21"/>
      <c r="AN37" s="13"/>
      <c r="AO37" s="13"/>
      <c r="AP37" s="13"/>
      <c r="AQ37" s="13"/>
      <c r="AR37" s="13"/>
      <c r="AS37" s="13"/>
      <c r="AT37" s="13"/>
      <c r="AU37" s="13"/>
      <c r="AV37" s="13"/>
      <c r="AW37" s="13"/>
    </row>
    <row r="38" spans="2:49" ht="24.95" customHeight="1">
      <c r="B38" s="3" t="s">
        <v>51</v>
      </c>
      <c r="C38" s="38" t="s">
        <v>96</v>
      </c>
      <c r="D38" s="38"/>
      <c r="E38" s="40"/>
      <c r="F38" s="61"/>
      <c r="G38" s="61"/>
      <c r="H38" s="40"/>
      <c r="I38" s="40"/>
      <c r="J38" s="38"/>
      <c r="K38" s="38"/>
      <c r="L38" s="40"/>
      <c r="M38" s="61"/>
      <c r="N38" s="61"/>
      <c r="O38" s="40"/>
      <c r="P38" s="40"/>
      <c r="Q38" s="38"/>
      <c r="R38" s="38"/>
      <c r="S38" s="40"/>
      <c r="T38" s="61"/>
      <c r="U38" s="61"/>
      <c r="V38" s="40"/>
      <c r="W38" s="40"/>
      <c r="X38" s="38"/>
      <c r="Y38" s="38"/>
      <c r="Z38" s="40"/>
      <c r="AA38" s="61"/>
      <c r="AB38" s="61"/>
      <c r="AC38" s="40"/>
      <c r="AD38" s="40"/>
      <c r="AE38" s="38"/>
      <c r="AF38" s="38"/>
      <c r="AG38" s="56"/>
      <c r="AH38" s="25">
        <f t="shared" si="10"/>
        <v>0</v>
      </c>
      <c r="AI38" s="25">
        <f t="shared" si="11"/>
        <v>0</v>
      </c>
      <c r="AJ38" s="25">
        <f t="shared" si="12"/>
        <v>0</v>
      </c>
      <c r="AK38" s="26">
        <f t="shared" si="13"/>
        <v>0</v>
      </c>
      <c r="AL38" s="27">
        <f t="shared" si="14"/>
        <v>0</v>
      </c>
      <c r="AM38" s="21"/>
      <c r="AN38" s="13"/>
      <c r="AO38" s="13"/>
      <c r="AP38" s="13"/>
      <c r="AQ38" s="13"/>
      <c r="AR38" s="13"/>
      <c r="AS38" s="13"/>
      <c r="AT38" s="13"/>
      <c r="AU38" s="13"/>
      <c r="AV38" s="13"/>
      <c r="AW38" s="13"/>
    </row>
    <row r="39" spans="2:49" ht="24.95" customHeight="1">
      <c r="B39" s="3" t="s">
        <v>52</v>
      </c>
      <c r="C39" s="38" t="s">
        <v>96</v>
      </c>
      <c r="D39" s="38"/>
      <c r="E39" s="40"/>
      <c r="F39" s="61"/>
      <c r="G39" s="61"/>
      <c r="H39" s="40"/>
      <c r="I39" s="40"/>
      <c r="J39" s="38"/>
      <c r="K39" s="38"/>
      <c r="L39" s="40"/>
      <c r="M39" s="61"/>
      <c r="N39" s="61"/>
      <c r="O39" s="40"/>
      <c r="P39" s="40"/>
      <c r="Q39" s="38"/>
      <c r="R39" s="38"/>
      <c r="S39" s="40"/>
      <c r="T39" s="61"/>
      <c r="U39" s="61"/>
      <c r="V39" s="40"/>
      <c r="W39" s="40"/>
      <c r="X39" s="38"/>
      <c r="Y39" s="38"/>
      <c r="Z39" s="40"/>
      <c r="AA39" s="61"/>
      <c r="AB39" s="61"/>
      <c r="AC39" s="40"/>
      <c r="AD39" s="40"/>
      <c r="AE39" s="38"/>
      <c r="AF39" s="38"/>
      <c r="AG39" s="56"/>
      <c r="AH39" s="25">
        <f t="shared" si="10"/>
        <v>0</v>
      </c>
      <c r="AI39" s="25">
        <f t="shared" si="11"/>
        <v>0</v>
      </c>
      <c r="AJ39" s="25">
        <f t="shared" si="12"/>
        <v>0</v>
      </c>
      <c r="AK39" s="26">
        <f t="shared" si="13"/>
        <v>0</v>
      </c>
      <c r="AL39" s="27">
        <f t="shared" si="14"/>
        <v>0</v>
      </c>
      <c r="AM39" s="21"/>
      <c r="AN39" s="13"/>
      <c r="AO39" s="13"/>
      <c r="AP39" s="13"/>
      <c r="AQ39" s="13"/>
      <c r="AR39" s="13"/>
      <c r="AS39" s="13"/>
      <c r="AT39" s="13"/>
      <c r="AU39" s="13"/>
      <c r="AV39" s="13"/>
      <c r="AW39" s="13"/>
    </row>
    <row r="40" spans="2:49" ht="24.95" customHeight="1">
      <c r="B40" s="3" t="s">
        <v>53</v>
      </c>
      <c r="C40" s="38" t="s">
        <v>96</v>
      </c>
      <c r="D40" s="38"/>
      <c r="E40" s="40"/>
      <c r="F40" s="61"/>
      <c r="G40" s="61"/>
      <c r="H40" s="40"/>
      <c r="I40" s="40"/>
      <c r="J40" s="38"/>
      <c r="K40" s="38"/>
      <c r="L40" s="40"/>
      <c r="M40" s="61"/>
      <c r="N40" s="61"/>
      <c r="O40" s="40"/>
      <c r="P40" s="40"/>
      <c r="Q40" s="38"/>
      <c r="R40" s="38"/>
      <c r="S40" s="40"/>
      <c r="T40" s="61"/>
      <c r="U40" s="61"/>
      <c r="V40" s="40"/>
      <c r="W40" s="40"/>
      <c r="X40" s="38"/>
      <c r="Y40" s="38"/>
      <c r="Z40" s="40"/>
      <c r="AA40" s="61"/>
      <c r="AB40" s="61"/>
      <c r="AC40" s="40"/>
      <c r="AD40" s="40"/>
      <c r="AE40" s="38"/>
      <c r="AF40" s="38"/>
      <c r="AG40" s="56"/>
      <c r="AH40" s="25">
        <f t="shared" si="10"/>
        <v>0</v>
      </c>
      <c r="AI40" s="25">
        <f t="shared" si="11"/>
        <v>0</v>
      </c>
      <c r="AJ40" s="25">
        <f t="shared" si="12"/>
        <v>0</v>
      </c>
      <c r="AK40" s="26">
        <f t="shared" si="13"/>
        <v>0</v>
      </c>
      <c r="AL40" s="27">
        <f t="shared" si="14"/>
        <v>0</v>
      </c>
      <c r="AM40" s="21"/>
      <c r="AN40" s="13"/>
      <c r="AO40" s="13"/>
      <c r="AP40" s="13"/>
      <c r="AQ40" s="13"/>
      <c r="AR40" s="13"/>
      <c r="AS40" s="13"/>
      <c r="AT40" s="13"/>
      <c r="AU40" s="13"/>
      <c r="AV40" s="13"/>
      <c r="AW40" s="13"/>
    </row>
    <row r="41" spans="2:49" ht="24.95" customHeight="1">
      <c r="B41" s="3" t="s">
        <v>54</v>
      </c>
      <c r="C41" s="38" t="s">
        <v>96</v>
      </c>
      <c r="D41" s="38"/>
      <c r="E41" s="40"/>
      <c r="F41" s="61"/>
      <c r="G41" s="61"/>
      <c r="H41" s="40"/>
      <c r="I41" s="40"/>
      <c r="J41" s="38"/>
      <c r="K41" s="38"/>
      <c r="L41" s="40"/>
      <c r="M41" s="61"/>
      <c r="N41" s="61"/>
      <c r="O41" s="40"/>
      <c r="P41" s="40"/>
      <c r="Q41" s="38"/>
      <c r="R41" s="38"/>
      <c r="S41" s="40"/>
      <c r="T41" s="61"/>
      <c r="U41" s="61"/>
      <c r="V41" s="40"/>
      <c r="W41" s="40"/>
      <c r="X41" s="38"/>
      <c r="Y41" s="38"/>
      <c r="Z41" s="40"/>
      <c r="AA41" s="61"/>
      <c r="AB41" s="61"/>
      <c r="AC41" s="40"/>
      <c r="AD41" s="40"/>
      <c r="AE41" s="38"/>
      <c r="AF41" s="38"/>
      <c r="AG41" s="56"/>
      <c r="AH41" s="25">
        <f t="shared" si="10"/>
        <v>0</v>
      </c>
      <c r="AI41" s="25">
        <f t="shared" si="11"/>
        <v>0</v>
      </c>
      <c r="AJ41" s="25">
        <f t="shared" si="12"/>
        <v>0</v>
      </c>
      <c r="AK41" s="26">
        <f t="shared" si="13"/>
        <v>0</v>
      </c>
      <c r="AL41" s="27">
        <f t="shared" si="14"/>
        <v>0</v>
      </c>
      <c r="AM41" s="21"/>
      <c r="AN41" s="13"/>
      <c r="AO41" s="13"/>
      <c r="AP41" s="13"/>
      <c r="AQ41" s="13"/>
      <c r="AR41" s="13"/>
      <c r="AS41" s="13"/>
      <c r="AT41" s="13"/>
      <c r="AU41" s="13"/>
      <c r="AV41" s="13"/>
      <c r="AW41" s="13"/>
    </row>
    <row r="42" spans="2:49" ht="24.95" customHeight="1">
      <c r="B42" s="3" t="s">
        <v>55</v>
      </c>
      <c r="C42" s="38" t="s">
        <v>96</v>
      </c>
      <c r="D42" s="38"/>
      <c r="E42" s="40"/>
      <c r="F42" s="61"/>
      <c r="G42" s="61"/>
      <c r="H42" s="40"/>
      <c r="I42" s="40"/>
      <c r="J42" s="38"/>
      <c r="K42" s="38"/>
      <c r="L42" s="40"/>
      <c r="M42" s="61"/>
      <c r="N42" s="61"/>
      <c r="O42" s="40"/>
      <c r="P42" s="40"/>
      <c r="Q42" s="38"/>
      <c r="R42" s="38"/>
      <c r="S42" s="40"/>
      <c r="T42" s="61"/>
      <c r="U42" s="61"/>
      <c r="V42" s="40"/>
      <c r="W42" s="40"/>
      <c r="X42" s="38"/>
      <c r="Y42" s="38"/>
      <c r="Z42" s="40"/>
      <c r="AA42" s="61"/>
      <c r="AB42" s="61"/>
      <c r="AC42" s="40"/>
      <c r="AD42" s="40"/>
      <c r="AE42" s="38"/>
      <c r="AF42" s="38"/>
      <c r="AG42" s="56"/>
      <c r="AH42" s="25">
        <f t="shared" si="10"/>
        <v>0</v>
      </c>
      <c r="AI42" s="25">
        <f t="shared" si="11"/>
        <v>0</v>
      </c>
      <c r="AJ42" s="25">
        <f t="shared" si="12"/>
        <v>0</v>
      </c>
      <c r="AK42" s="26">
        <f t="shared" si="13"/>
        <v>0</v>
      </c>
      <c r="AL42" s="27">
        <f t="shared" si="14"/>
        <v>0</v>
      </c>
      <c r="AM42" s="21"/>
      <c r="AN42" s="13"/>
      <c r="AO42" s="13"/>
      <c r="AP42" s="13"/>
      <c r="AQ42" s="13"/>
      <c r="AR42" s="13"/>
      <c r="AS42" s="13"/>
      <c r="AT42" s="13"/>
      <c r="AU42" s="13"/>
      <c r="AV42" s="13"/>
      <c r="AW42" s="13"/>
    </row>
    <row r="43" spans="2:49" ht="24.95" customHeight="1">
      <c r="B43" s="3" t="s">
        <v>56</v>
      </c>
      <c r="C43" s="38" t="s">
        <v>96</v>
      </c>
      <c r="D43" s="38"/>
      <c r="E43" s="40"/>
      <c r="F43" s="61"/>
      <c r="G43" s="61"/>
      <c r="H43" s="40"/>
      <c r="I43" s="40"/>
      <c r="J43" s="38"/>
      <c r="K43" s="38"/>
      <c r="L43" s="40"/>
      <c r="M43" s="61"/>
      <c r="N43" s="61"/>
      <c r="O43" s="40"/>
      <c r="P43" s="40"/>
      <c r="Q43" s="38"/>
      <c r="R43" s="38"/>
      <c r="S43" s="40"/>
      <c r="T43" s="61"/>
      <c r="U43" s="61"/>
      <c r="V43" s="40"/>
      <c r="W43" s="40"/>
      <c r="X43" s="38"/>
      <c r="Y43" s="38"/>
      <c r="Z43" s="40"/>
      <c r="AA43" s="61"/>
      <c r="AB43" s="61"/>
      <c r="AC43" s="40"/>
      <c r="AD43" s="40"/>
      <c r="AE43" s="38"/>
      <c r="AF43" s="38"/>
      <c r="AG43" s="56"/>
      <c r="AH43" s="25">
        <f t="shared" si="10"/>
        <v>0</v>
      </c>
      <c r="AI43" s="25">
        <f t="shared" si="11"/>
        <v>0</v>
      </c>
      <c r="AJ43" s="25">
        <f t="shared" si="12"/>
        <v>0</v>
      </c>
      <c r="AK43" s="26">
        <f t="shared" si="13"/>
        <v>0</v>
      </c>
      <c r="AL43" s="27">
        <f t="shared" si="14"/>
        <v>0</v>
      </c>
      <c r="AM43" s="21"/>
      <c r="AN43" s="13"/>
      <c r="AO43" s="13"/>
      <c r="AP43" s="13"/>
      <c r="AQ43" s="13"/>
      <c r="AR43" s="13"/>
      <c r="AS43" s="13"/>
      <c r="AT43" s="13"/>
      <c r="AU43" s="13"/>
      <c r="AV43" s="13"/>
      <c r="AW43" s="13"/>
    </row>
    <row r="44" spans="2:49" ht="24.95" customHeight="1">
      <c r="B44" s="3" t="s">
        <v>57</v>
      </c>
      <c r="C44" s="38" t="s">
        <v>96</v>
      </c>
      <c r="D44" s="38"/>
      <c r="E44" s="40"/>
      <c r="F44" s="61"/>
      <c r="G44" s="61"/>
      <c r="H44" s="40"/>
      <c r="I44" s="40"/>
      <c r="J44" s="38"/>
      <c r="K44" s="38"/>
      <c r="L44" s="40"/>
      <c r="M44" s="61"/>
      <c r="N44" s="61"/>
      <c r="O44" s="40"/>
      <c r="P44" s="40"/>
      <c r="Q44" s="38"/>
      <c r="R44" s="38"/>
      <c r="S44" s="40"/>
      <c r="T44" s="61"/>
      <c r="U44" s="61"/>
      <c r="V44" s="40"/>
      <c r="W44" s="40"/>
      <c r="X44" s="38"/>
      <c r="Y44" s="38"/>
      <c r="Z44" s="40"/>
      <c r="AA44" s="61"/>
      <c r="AB44" s="61"/>
      <c r="AC44" s="40"/>
      <c r="AD44" s="40"/>
      <c r="AE44" s="38"/>
      <c r="AF44" s="38"/>
      <c r="AG44" s="56"/>
      <c r="AH44" s="25">
        <f t="shared" si="10"/>
        <v>0</v>
      </c>
      <c r="AI44" s="25">
        <f t="shared" si="11"/>
        <v>0</v>
      </c>
      <c r="AJ44" s="25">
        <f t="shared" si="12"/>
        <v>0</v>
      </c>
      <c r="AK44" s="26">
        <f t="shared" si="13"/>
        <v>0</v>
      </c>
      <c r="AL44" s="27">
        <f t="shared" si="14"/>
        <v>0</v>
      </c>
      <c r="AM44" s="21"/>
      <c r="AN44" s="13"/>
      <c r="AO44" s="13"/>
      <c r="AP44" s="13"/>
      <c r="AQ44" s="13"/>
      <c r="AR44" s="13"/>
      <c r="AS44" s="13"/>
      <c r="AT44" s="13"/>
      <c r="AU44" s="13"/>
      <c r="AV44" s="13"/>
      <c r="AW44" s="13"/>
    </row>
    <row r="45" spans="2:49" ht="24.95" customHeight="1">
      <c r="B45" s="3" t="s">
        <v>58</v>
      </c>
      <c r="C45" s="38" t="s">
        <v>96</v>
      </c>
      <c r="D45" s="38"/>
      <c r="E45" s="40"/>
      <c r="F45" s="61"/>
      <c r="G45" s="61"/>
      <c r="H45" s="40"/>
      <c r="I45" s="40"/>
      <c r="J45" s="38"/>
      <c r="K45" s="38"/>
      <c r="L45" s="40"/>
      <c r="M45" s="61"/>
      <c r="N45" s="61"/>
      <c r="O45" s="40"/>
      <c r="P45" s="40"/>
      <c r="Q45" s="38"/>
      <c r="R45" s="38"/>
      <c r="S45" s="40"/>
      <c r="T45" s="61"/>
      <c r="U45" s="61"/>
      <c r="V45" s="40"/>
      <c r="W45" s="40"/>
      <c r="X45" s="38"/>
      <c r="Y45" s="38"/>
      <c r="Z45" s="40"/>
      <c r="AA45" s="61"/>
      <c r="AB45" s="61"/>
      <c r="AC45" s="40"/>
      <c r="AD45" s="40"/>
      <c r="AE45" s="38"/>
      <c r="AF45" s="38"/>
      <c r="AG45" s="56"/>
      <c r="AH45" s="25">
        <f t="shared" si="10"/>
        <v>0</v>
      </c>
      <c r="AI45" s="25">
        <f t="shared" si="11"/>
        <v>0</v>
      </c>
      <c r="AJ45" s="25">
        <f t="shared" si="12"/>
        <v>0</v>
      </c>
      <c r="AK45" s="26">
        <f t="shared" si="13"/>
        <v>0</v>
      </c>
      <c r="AL45" s="27">
        <f t="shared" si="14"/>
        <v>0</v>
      </c>
      <c r="AM45" s="21"/>
      <c r="AN45" s="13"/>
      <c r="AO45" s="13"/>
      <c r="AP45" s="13"/>
      <c r="AQ45" s="13"/>
      <c r="AR45" s="13"/>
      <c r="AS45" s="13"/>
      <c r="AT45" s="13"/>
      <c r="AU45" s="13"/>
      <c r="AV45" s="13"/>
      <c r="AW45" s="13"/>
    </row>
    <row r="46" spans="2:49" ht="24.95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</row>
    <row r="47" spans="2:49" ht="24.95" customHeigh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</row>
    <row r="48" spans="2:49" ht="24.95" customHeigh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</row>
    <row r="49" spans="2:49" ht="24.95" customHeight="1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</row>
    <row r="50" spans="2:49" ht="24.95" customHeight="1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</row>
    <row r="51" spans="2:49" ht="24.95" customHeight="1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</row>
    <row r="52" spans="2:49" ht="24.95" customHeight="1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</row>
    <row r="53" spans="2:49" ht="24.95" customHeight="1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</row>
    <row r="54" spans="2:49" ht="24.95" customHeight="1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</row>
    <row r="55" spans="2:49" ht="24.95" customHeight="1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</row>
    <row r="56" spans="2:49" ht="24.95" customHeight="1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</row>
    <row r="57" spans="2:49" ht="24.95" customHeight="1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</row>
    <row r="58" spans="2:49" ht="24.95" customHeight="1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</row>
    <row r="59" spans="2:49" ht="24.95" customHeight="1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</row>
    <row r="60" spans="2:49" ht="24.95" customHeight="1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</row>
    <row r="61" spans="2:49" ht="24.95" customHeight="1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</row>
    <row r="62" spans="2:49" ht="24.95" customHeight="1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</row>
    <row r="63" spans="2:49" ht="24.95" customHeight="1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</row>
    <row r="64" spans="2:49" ht="24.95" customHeight="1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</row>
    <row r="65" spans="2:49" ht="24.95" customHeight="1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</row>
    <row r="66" spans="2:49" ht="24.95" customHeight="1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</row>
    <row r="67" spans="2:49" ht="24.95" customHeight="1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</row>
    <row r="68" spans="2:49" ht="24.95" customHeight="1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</row>
    <row r="69" spans="2:49" ht="24.95" customHeight="1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</row>
    <row r="70" spans="2:49" ht="24.95" customHeight="1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</row>
    <row r="71" spans="2:49" ht="24.95" customHeight="1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</row>
    <row r="72" spans="2:49" ht="24.95" customHeight="1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</row>
    <row r="73" spans="2:49" ht="24.95" customHeight="1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</row>
    <row r="74" spans="2:49" ht="24.95" customHeight="1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</row>
    <row r="75" spans="2:49" ht="24.95" customHeight="1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</row>
    <row r="76" spans="2:49" ht="24.95" customHeight="1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</row>
    <row r="77" spans="2:49" ht="24.95" customHeight="1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</row>
    <row r="78" spans="2:49" ht="24.95" customHeight="1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</row>
    <row r="79" spans="2:49" ht="24.95" customHeight="1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</row>
    <row r="80" spans="2:49" ht="24.95" customHeight="1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</row>
    <row r="81" spans="2:49" ht="24.95" customHeight="1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</row>
    <row r="82" spans="2:49" ht="24.95" customHeight="1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</row>
    <row r="83" spans="2:49" ht="24.95" customHeight="1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</row>
    <row r="84" spans="2:49" ht="24.95" customHeight="1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</row>
    <row r="85" spans="2:49" ht="24.95" customHeight="1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</row>
    <row r="86" spans="2:49" ht="24.95" customHeight="1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</row>
    <row r="87" spans="2:49" ht="24.95" customHeight="1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</row>
    <row r="88" spans="2:49" ht="24.95" customHeight="1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</row>
    <row r="89" spans="2:49" ht="24.95" customHeight="1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</row>
    <row r="90" spans="2:49" ht="24.95" customHeight="1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</row>
    <row r="91" spans="2:49" ht="24.95" customHeight="1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</row>
    <row r="92" spans="2:49" ht="24.95" customHeight="1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</row>
    <row r="93" spans="2:49" ht="24.95" customHeight="1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</row>
    <row r="94" spans="2:49" ht="24.95" customHeight="1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</row>
    <row r="95" spans="2:49" ht="24.95" customHeight="1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</row>
    <row r="96" spans="2:49" ht="24.95" customHeight="1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</row>
    <row r="97" spans="2:49" ht="24.95" customHeight="1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</row>
    <row r="98" spans="2:49" ht="24.95" customHeight="1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</row>
    <row r="99" spans="2:49" ht="24.95" customHeight="1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</row>
    <row r="100" spans="2:49" ht="24.95" customHeight="1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</row>
    <row r="101" spans="2:49" ht="24.95" customHeight="1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</row>
    <row r="102" spans="2:49" ht="24.95" customHeight="1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</row>
    <row r="103" spans="2:49" ht="24.95" customHeight="1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</row>
    <row r="104" spans="2:49" ht="24.95" customHeight="1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</row>
    <row r="105" spans="2:49" ht="24.95" customHeight="1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</row>
    <row r="106" spans="2:49" ht="24.95" customHeight="1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</row>
    <row r="107" spans="2:49" ht="24.95" customHeight="1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</row>
    <row r="108" spans="2:49" ht="24.95" customHeight="1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</row>
    <row r="109" spans="2:49" ht="24.95" customHeight="1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</row>
    <row r="110" spans="2:49" ht="24.95" customHeight="1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</row>
    <row r="111" spans="2:49" ht="24.95" customHeight="1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</row>
    <row r="112" spans="2:49" ht="24.95" customHeight="1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</row>
    <row r="113" spans="2:49" ht="24.95" customHeight="1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</row>
    <row r="114" spans="2:49" ht="24.95" customHeight="1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</row>
    <row r="115" spans="2:49" ht="24.95" customHeight="1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</row>
    <row r="116" spans="2:49" ht="24.95" customHeight="1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</row>
    <row r="117" spans="2:49" ht="24.95" customHeight="1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</row>
    <row r="118" spans="2:49" ht="24.95" customHeight="1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</row>
    <row r="119" spans="2:49" ht="24.95" customHeight="1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</row>
    <row r="120" spans="2:49" ht="24.95" customHeight="1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</row>
    <row r="121" spans="2:49" ht="24.95" customHeight="1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</row>
    <row r="122" spans="2:49" ht="24.95" customHeight="1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</row>
    <row r="123" spans="2:49" ht="24.95" customHeight="1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</row>
    <row r="124" spans="2:49" ht="24.95" customHeight="1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</row>
    <row r="125" spans="2:49" ht="24.95" customHeight="1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</row>
    <row r="126" spans="2:49" ht="24.95" customHeight="1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</row>
    <row r="127" spans="2:49" ht="24.95" customHeight="1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</row>
    <row r="128" spans="2:49" ht="24.95" customHeight="1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</row>
    <row r="129" spans="2:49" ht="24.95" customHeight="1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</row>
    <row r="130" spans="2:49" ht="24.95" customHeight="1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</row>
    <row r="131" spans="2:49" ht="24.95" customHeight="1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</row>
    <row r="132" spans="2:49" ht="24.95" customHeight="1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</row>
    <row r="133" spans="2:49" ht="24.95" customHeight="1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</row>
  </sheetData>
  <mergeCells count="25">
    <mergeCell ref="B1:B2"/>
    <mergeCell ref="C1:AL2"/>
    <mergeCell ref="B3:B4"/>
    <mergeCell ref="AH3:AH5"/>
    <mergeCell ref="AI3:AI5"/>
    <mergeCell ref="AJ3:AJ5"/>
    <mergeCell ref="AK3:AK5"/>
    <mergeCell ref="AL3:AL5"/>
    <mergeCell ref="B18:B19"/>
    <mergeCell ref="AH18:AH20"/>
    <mergeCell ref="AI18:AI20"/>
    <mergeCell ref="AJ18:AJ20"/>
    <mergeCell ref="AK18:AK20"/>
    <mergeCell ref="C20:AG20"/>
    <mergeCell ref="AL33:AL35"/>
    <mergeCell ref="C35:AG35"/>
    <mergeCell ref="AN3:AN5"/>
    <mergeCell ref="AO3:AO5"/>
    <mergeCell ref="C5:AG5"/>
    <mergeCell ref="AL18:AL20"/>
    <mergeCell ref="B33:B34"/>
    <mergeCell ref="AH33:AH35"/>
    <mergeCell ref="AI33:AI35"/>
    <mergeCell ref="AJ33:AJ35"/>
    <mergeCell ref="AK33:AK35"/>
  </mergeCells>
  <conditionalFormatting sqref="C1">
    <cfRule type="top10" dxfId="99" priority="8" rank="10"/>
  </conditionalFormatting>
  <conditionalFormatting sqref="C6:AG15 C21:AG30 C36:AG45">
    <cfRule type="beginsWith" dxfId="98" priority="1" operator="beginsWith" text="L">
      <formula>LEFT(C6,1)="L"</formula>
    </cfRule>
    <cfRule type="beginsWith" dxfId="97" priority="2" operator="beginsWith" text="T">
      <formula>LEFT(C6,1)="T"</formula>
    </cfRule>
    <cfRule type="beginsWith" dxfId="96" priority="3" operator="beginsWith" text="C">
      <formula>LEFT(C6,1)="C"</formula>
    </cfRule>
    <cfRule type="beginsWith" dxfId="95" priority="4" operator="beginsWith" text="P">
      <formula>LEFT(C6,1)="P"</formula>
    </cfRule>
    <cfRule type="beginsWith" dxfId="94" priority="5" operator="beginsWith" text="W">
      <formula>LEFT(C6,1)="W"</formula>
    </cfRule>
    <cfRule type="beginsWith" dxfId="93" priority="6" operator="beginsWith" text="S">
      <formula>LEFT(C6,1)="S"</formula>
    </cfRule>
    <cfRule type="beginsWith" dxfId="92" priority="7" operator="beginsWith" text="B">
      <formula>LEFT(C6,LEN("B"))="B"</formula>
    </cfRule>
  </conditionalFormatting>
  <dataValidations count="1">
    <dataValidation type="list" allowBlank="1" showInputMessage="1" showErrorMessage="1" sqref="C6:AG15 C36:AG45 C21:AG30">
      <formula1>$AO$6:$AO$16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tabColor theme="3" tint="0.39997558519241921"/>
  </sheetPr>
  <dimension ref="A1:AO105"/>
  <sheetViews>
    <sheetView zoomScale="60" zoomScaleNormal="60" workbookViewId="0">
      <selection activeCell="AJ22" sqref="AJ22"/>
    </sheetView>
  </sheetViews>
  <sheetFormatPr defaultColWidth="8.85546875" defaultRowHeight="24.95" customHeight="1"/>
  <cols>
    <col min="1" max="1" width="5.28515625" style="13" customWidth="1"/>
    <col min="2" max="2" width="20.7109375" style="1" customWidth="1"/>
    <col min="3" max="4" width="5.7109375" style="1" customWidth="1"/>
    <col min="5" max="5" width="6.5703125" style="1" bestFit="1" customWidth="1"/>
    <col min="6" max="9" width="5.7109375" style="1" customWidth="1"/>
    <col min="10" max="10" width="6.28515625" style="1" bestFit="1" customWidth="1"/>
    <col min="11" max="11" width="5.7109375" style="1" customWidth="1"/>
    <col min="12" max="12" width="6.5703125" style="1" bestFit="1" customWidth="1"/>
    <col min="13" max="16" width="5.7109375" style="1" customWidth="1"/>
    <col min="17" max="17" width="6.28515625" style="1" bestFit="1" customWidth="1"/>
    <col min="18" max="18" width="5.7109375" style="1" customWidth="1"/>
    <col min="19" max="19" width="6.5703125" style="1" bestFit="1" customWidth="1"/>
    <col min="20" max="23" width="5.7109375" style="1" customWidth="1"/>
    <col min="24" max="24" width="6.28515625" style="1" bestFit="1" customWidth="1"/>
    <col min="25" max="25" width="5.7109375" style="1" customWidth="1"/>
    <col min="26" max="26" width="6.42578125" style="1" customWidth="1"/>
    <col min="27" max="30" width="5.7109375" style="1" customWidth="1"/>
    <col min="31" max="31" width="6.28515625" style="1" bestFit="1" customWidth="1"/>
    <col min="32" max="32" width="5.7109375" style="1" customWidth="1"/>
    <col min="33" max="37" width="14" style="1" customWidth="1"/>
    <col min="38" max="38" width="7.28515625" style="13" customWidth="1"/>
    <col min="39" max="39" width="33" style="1" customWidth="1"/>
    <col min="40" max="16384" width="8.85546875" style="1"/>
  </cols>
  <sheetData>
    <row r="1" spans="2:41" ht="24.95" customHeight="1">
      <c r="B1" s="113" t="s">
        <v>62</v>
      </c>
      <c r="C1" s="13"/>
      <c r="D1" s="112" t="s">
        <v>105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M1" s="13" t="s">
        <v>93</v>
      </c>
      <c r="AN1" s="13"/>
      <c r="AO1" s="13"/>
    </row>
    <row r="2" spans="2:41" ht="24.95" customHeight="1">
      <c r="B2" s="113"/>
      <c r="C2" s="13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M2" s="13"/>
      <c r="AN2" s="13"/>
      <c r="AO2" s="13"/>
    </row>
    <row r="3" spans="2:41" ht="24.95" customHeight="1">
      <c r="B3" s="102" t="s">
        <v>0</v>
      </c>
      <c r="C3" s="11" t="s">
        <v>32</v>
      </c>
      <c r="D3" s="11" t="s">
        <v>33</v>
      </c>
      <c r="E3" s="11" t="s">
        <v>34</v>
      </c>
      <c r="F3" s="11" t="s">
        <v>35</v>
      </c>
      <c r="G3" s="11" t="s">
        <v>36</v>
      </c>
      <c r="H3" s="11" t="s">
        <v>30</v>
      </c>
      <c r="I3" s="11" t="s">
        <v>31</v>
      </c>
      <c r="J3" s="11" t="s">
        <v>32</v>
      </c>
      <c r="K3" s="11" t="s">
        <v>33</v>
      </c>
      <c r="L3" s="11" t="s">
        <v>34</v>
      </c>
      <c r="M3" s="11" t="s">
        <v>35</v>
      </c>
      <c r="N3" s="11" t="s">
        <v>36</v>
      </c>
      <c r="O3" s="11" t="s">
        <v>30</v>
      </c>
      <c r="P3" s="11" t="s">
        <v>31</v>
      </c>
      <c r="Q3" s="11" t="s">
        <v>32</v>
      </c>
      <c r="R3" s="11" t="s">
        <v>33</v>
      </c>
      <c r="S3" s="11" t="s">
        <v>34</v>
      </c>
      <c r="T3" s="11" t="s">
        <v>35</v>
      </c>
      <c r="U3" s="11" t="s">
        <v>36</v>
      </c>
      <c r="V3" s="11" t="s">
        <v>30</v>
      </c>
      <c r="W3" s="11" t="s">
        <v>31</v>
      </c>
      <c r="X3" s="11" t="s">
        <v>32</v>
      </c>
      <c r="Y3" s="11" t="s">
        <v>33</v>
      </c>
      <c r="Z3" s="11" t="s">
        <v>34</v>
      </c>
      <c r="AA3" s="11" t="s">
        <v>35</v>
      </c>
      <c r="AB3" s="11" t="s">
        <v>36</v>
      </c>
      <c r="AC3" s="11" t="s">
        <v>30</v>
      </c>
      <c r="AD3" s="11" t="s">
        <v>31</v>
      </c>
      <c r="AE3" s="11" t="s">
        <v>32</v>
      </c>
      <c r="AF3" s="11" t="s">
        <v>33</v>
      </c>
      <c r="AG3" s="103" t="s">
        <v>66</v>
      </c>
      <c r="AH3" s="104" t="s">
        <v>79</v>
      </c>
      <c r="AI3" s="105" t="s">
        <v>78</v>
      </c>
      <c r="AJ3" s="106" t="s">
        <v>77</v>
      </c>
      <c r="AK3" s="107" t="s">
        <v>80</v>
      </c>
      <c r="AL3" s="20"/>
      <c r="AM3" s="109" t="s">
        <v>13</v>
      </c>
      <c r="AN3" s="109" t="s">
        <v>14</v>
      </c>
      <c r="AO3" s="13"/>
    </row>
    <row r="4" spans="2:41" ht="24.95" customHeight="1">
      <c r="B4" s="102"/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  <c r="L4" s="12">
        <v>10</v>
      </c>
      <c r="M4" s="12">
        <v>11</v>
      </c>
      <c r="N4" s="12">
        <v>12</v>
      </c>
      <c r="O4" s="12">
        <v>13</v>
      </c>
      <c r="P4" s="12">
        <v>14</v>
      </c>
      <c r="Q4" s="12">
        <v>15</v>
      </c>
      <c r="R4" s="12">
        <v>16</v>
      </c>
      <c r="S4" s="12">
        <v>17</v>
      </c>
      <c r="T4" s="12">
        <v>18</v>
      </c>
      <c r="U4" s="12">
        <v>19</v>
      </c>
      <c r="V4" s="12">
        <v>20</v>
      </c>
      <c r="W4" s="12">
        <v>21</v>
      </c>
      <c r="X4" s="12">
        <v>22</v>
      </c>
      <c r="Y4" s="12">
        <v>23</v>
      </c>
      <c r="Z4" s="12">
        <v>24</v>
      </c>
      <c r="AA4" s="12">
        <v>25</v>
      </c>
      <c r="AB4" s="12">
        <v>26</v>
      </c>
      <c r="AC4" s="12">
        <v>27</v>
      </c>
      <c r="AD4" s="12">
        <v>28</v>
      </c>
      <c r="AE4" s="12">
        <v>29</v>
      </c>
      <c r="AF4" s="12">
        <v>30</v>
      </c>
      <c r="AG4" s="103"/>
      <c r="AH4" s="104"/>
      <c r="AI4" s="105"/>
      <c r="AJ4" s="106"/>
      <c r="AK4" s="107"/>
      <c r="AL4" s="20"/>
      <c r="AM4" s="109"/>
      <c r="AN4" s="109"/>
      <c r="AO4" s="13"/>
    </row>
    <row r="5" spans="2:41" ht="24.95" customHeight="1">
      <c r="B5" s="15" t="s">
        <v>1</v>
      </c>
      <c r="C5" s="108" t="s">
        <v>65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3"/>
      <c r="AH5" s="104"/>
      <c r="AI5" s="105"/>
      <c r="AJ5" s="106"/>
      <c r="AK5" s="107"/>
      <c r="AL5" s="20"/>
      <c r="AM5" s="109"/>
      <c r="AN5" s="109"/>
      <c r="AO5" s="13"/>
    </row>
    <row r="6" spans="2:41" ht="24.95" customHeight="1">
      <c r="B6" s="84" t="str">
        <f>'Raw Data'!B2</f>
        <v>Krishnam Raju</v>
      </c>
      <c r="C6" s="81"/>
      <c r="D6" s="6"/>
      <c r="E6" s="37"/>
      <c r="F6" s="39"/>
      <c r="G6" s="6"/>
      <c r="H6" s="65"/>
      <c r="I6" s="65"/>
      <c r="J6" s="6"/>
      <c r="K6" s="6"/>
      <c r="L6" s="37"/>
      <c r="M6" s="39"/>
      <c r="N6" s="40"/>
      <c r="O6" s="61"/>
      <c r="P6" s="61"/>
      <c r="Q6" s="40"/>
      <c r="R6" s="40"/>
      <c r="S6" s="37"/>
      <c r="T6" s="39"/>
      <c r="U6" s="40"/>
      <c r="V6" s="61"/>
      <c r="W6" s="61"/>
      <c r="X6" s="40"/>
      <c r="Y6" s="40"/>
      <c r="Z6" s="37"/>
      <c r="AA6" s="39"/>
      <c r="AB6" s="6"/>
      <c r="AC6" s="65"/>
      <c r="AD6" s="65"/>
      <c r="AE6" s="5"/>
      <c r="AF6" s="6"/>
      <c r="AG6" s="25">
        <f>(COUNTIF(C6:AF6,"L"))+((COUNTIF(C6:AF6,"L1")+COUNTIF(C6:AF6,"L2"))/2)+(COUNTIF(C6:AF6,"S"))+((COUNTIF(C6:AF6,"S1")+COUNTIF(C6:AF6,"S2"))/2)+(COUNTIF(C6:AF6,"P"))+(COUNTIF(C6:AF6,"C"))+(COUNTIF(C6:AF6,"T"))+(COUNTIF(C6:AF6,"W"))</f>
        <v>0</v>
      </c>
      <c r="AH6" s="25">
        <f>(COUNTIF(C6:AF6,"L"))+((COUNTIF(C6:AF6,"L1")+COUNTIF(C6:AF6,"L2"))/2)</f>
        <v>0</v>
      </c>
      <c r="AI6" s="25">
        <f>(COUNTIF(C6:AF6,"S"))+((COUNTIF(C6:AF6,"S1")+COUNTIF(C6:AF6,"S2"))/2)</f>
        <v>0</v>
      </c>
      <c r="AJ6" s="26">
        <f>(COUNTIF(C6:AF6,"P"))+(COUNTIF(C6:AF6,"C"))+(COUNTIF(C6:AF6,"T"))</f>
        <v>0</v>
      </c>
      <c r="AK6" s="27">
        <f>(COUNTIF(C6:AF6,"W"))</f>
        <v>0</v>
      </c>
      <c r="AL6" s="21"/>
      <c r="AM6" s="23" t="s">
        <v>69</v>
      </c>
      <c r="AN6" s="2" t="s">
        <v>17</v>
      </c>
      <c r="AO6" s="13"/>
    </row>
    <row r="7" spans="2:41" ht="24.95" customHeight="1">
      <c r="B7" s="84" t="str">
        <f>'Raw Data'!B3</f>
        <v>Swathi</v>
      </c>
      <c r="C7" s="82"/>
      <c r="D7" s="9"/>
      <c r="E7" s="38"/>
      <c r="F7" s="42"/>
      <c r="G7" s="9"/>
      <c r="H7" s="66"/>
      <c r="I7" s="66"/>
      <c r="J7" s="9"/>
      <c r="K7" s="9"/>
      <c r="L7" s="38"/>
      <c r="M7" s="42"/>
      <c r="N7" s="40"/>
      <c r="O7" s="61"/>
      <c r="P7" s="61"/>
      <c r="Q7" s="40"/>
      <c r="R7" s="40"/>
      <c r="S7" s="38"/>
      <c r="T7" s="42"/>
      <c r="U7" s="40"/>
      <c r="V7" s="61"/>
      <c r="W7" s="61"/>
      <c r="X7" s="40"/>
      <c r="Y7" s="40"/>
      <c r="Z7" s="38"/>
      <c r="AA7" s="42"/>
      <c r="AB7" s="9"/>
      <c r="AC7" s="66"/>
      <c r="AD7" s="66"/>
      <c r="AE7" s="8"/>
      <c r="AF7" s="9"/>
      <c r="AG7" s="25">
        <f t="shared" ref="AG7:AG15" si="0">(COUNTIF(C7:AF7,"L"))+((COUNTIF(C7:AF7,"L1")+COUNTIF(C7:AF7,"L2"))/2)+(COUNTIF(C7:AF7,"S"))+((COUNTIF(C7:AF7,"S1")+COUNTIF(C7:AF7,"S2"))/2)+(COUNTIF(C7:AF7,"P"))+(COUNTIF(C7:AF7,"C"))+(COUNTIF(C7:AF7,"T"))+(COUNTIF(C7:AF7,"W"))</f>
        <v>0</v>
      </c>
      <c r="AH7" s="25">
        <f t="shared" ref="AH7:AH15" si="1">(COUNTIF(C7:AF7,"L"))+((COUNTIF(C7:AF7,"L1")+COUNTIF(C7:AF7,"L2"))/2)</f>
        <v>0</v>
      </c>
      <c r="AI7" s="25">
        <f t="shared" ref="AI7:AI15" si="2">(COUNTIF(C7:AF7,"S"))+((COUNTIF(C7:AF7,"S1")+COUNTIF(C7:AF7,"S2"))/2)</f>
        <v>0</v>
      </c>
      <c r="AJ7" s="26">
        <f t="shared" ref="AJ7:AJ15" si="3">(COUNTIF(C7:AF7,"P"))+(COUNTIF(C7:AF7,"C"))+(COUNTIF(C7:AF7,"T"))</f>
        <v>0</v>
      </c>
      <c r="AK7" s="27">
        <f t="shared" ref="AK7:AK15" si="4">(COUNTIF(C7:AF7,"W"))</f>
        <v>0</v>
      </c>
      <c r="AL7" s="21"/>
      <c r="AM7" s="23" t="s">
        <v>70</v>
      </c>
      <c r="AN7" s="2" t="s">
        <v>75</v>
      </c>
      <c r="AO7" s="13"/>
    </row>
    <row r="8" spans="2:41" ht="24.95" customHeight="1">
      <c r="B8" s="84" t="str">
        <f>'Raw Data'!B4</f>
        <v>Suneela</v>
      </c>
      <c r="C8" s="82"/>
      <c r="D8" s="9"/>
      <c r="E8" s="38"/>
      <c r="F8" s="42"/>
      <c r="G8" s="9"/>
      <c r="H8" s="66"/>
      <c r="I8" s="66"/>
      <c r="J8" s="9"/>
      <c r="K8" s="9"/>
      <c r="L8" s="38"/>
      <c r="M8" s="42"/>
      <c r="N8" s="40"/>
      <c r="O8" s="61"/>
      <c r="P8" s="61"/>
      <c r="Q8" s="40"/>
      <c r="R8" s="40"/>
      <c r="S8" s="38"/>
      <c r="T8" s="42"/>
      <c r="U8" s="40"/>
      <c r="V8" s="61"/>
      <c r="W8" s="61"/>
      <c r="X8" s="40"/>
      <c r="Y8" s="40"/>
      <c r="Z8" s="38"/>
      <c r="AA8" s="42"/>
      <c r="AB8" s="9"/>
      <c r="AC8" s="66"/>
      <c r="AD8" s="66"/>
      <c r="AE8" s="8"/>
      <c r="AF8" s="9"/>
      <c r="AG8" s="25">
        <f t="shared" si="0"/>
        <v>0</v>
      </c>
      <c r="AH8" s="25">
        <f t="shared" si="1"/>
        <v>0</v>
      </c>
      <c r="AI8" s="25">
        <f t="shared" si="2"/>
        <v>0</v>
      </c>
      <c r="AJ8" s="26">
        <f t="shared" si="3"/>
        <v>0</v>
      </c>
      <c r="AK8" s="27">
        <f t="shared" si="4"/>
        <v>0</v>
      </c>
      <c r="AL8" s="21"/>
      <c r="AM8" s="23" t="s">
        <v>71</v>
      </c>
      <c r="AN8" s="2" t="s">
        <v>76</v>
      </c>
      <c r="AO8" s="13"/>
    </row>
    <row r="9" spans="2:41" ht="24.95" customHeight="1">
      <c r="B9" s="84" t="str">
        <f>'Raw Data'!B5</f>
        <v>Madhuri</v>
      </c>
      <c r="C9" s="82"/>
      <c r="D9" s="9"/>
      <c r="E9" s="38"/>
      <c r="F9" s="42"/>
      <c r="G9" s="9"/>
      <c r="H9" s="66"/>
      <c r="I9" s="66"/>
      <c r="J9" s="9"/>
      <c r="K9" s="9"/>
      <c r="L9" s="38"/>
      <c r="M9" s="42"/>
      <c r="N9" s="40"/>
      <c r="O9" s="61"/>
      <c r="P9" s="61"/>
      <c r="Q9" s="40"/>
      <c r="R9" s="40"/>
      <c r="S9" s="38"/>
      <c r="T9" s="42"/>
      <c r="U9" s="40"/>
      <c r="V9" s="61"/>
      <c r="W9" s="61"/>
      <c r="X9" s="40"/>
      <c r="Y9" s="40"/>
      <c r="Z9" s="38"/>
      <c r="AA9" s="42"/>
      <c r="AB9" s="9"/>
      <c r="AC9" s="66"/>
      <c r="AD9" s="66"/>
      <c r="AE9" s="8"/>
      <c r="AF9" s="9"/>
      <c r="AG9" s="25">
        <f t="shared" si="0"/>
        <v>0</v>
      </c>
      <c r="AH9" s="25">
        <f t="shared" si="1"/>
        <v>0</v>
      </c>
      <c r="AI9" s="25">
        <f t="shared" si="2"/>
        <v>0</v>
      </c>
      <c r="AJ9" s="26">
        <f t="shared" si="3"/>
        <v>0</v>
      </c>
      <c r="AK9" s="27">
        <f t="shared" si="4"/>
        <v>0</v>
      </c>
      <c r="AL9" s="21"/>
      <c r="AM9" s="22" t="s">
        <v>72</v>
      </c>
      <c r="AN9" s="2" t="s">
        <v>15</v>
      </c>
      <c r="AO9" s="13"/>
    </row>
    <row r="10" spans="2:41" ht="24.95" customHeight="1">
      <c r="B10" s="84" t="str">
        <f>'Raw Data'!B6</f>
        <v>Revathi</v>
      </c>
      <c r="C10" s="82"/>
      <c r="D10" s="9"/>
      <c r="E10" s="38"/>
      <c r="F10" s="42"/>
      <c r="G10" s="9"/>
      <c r="H10" s="66"/>
      <c r="I10" s="66"/>
      <c r="J10" s="9"/>
      <c r="K10" s="9"/>
      <c r="L10" s="38"/>
      <c r="M10" s="42"/>
      <c r="N10" s="40"/>
      <c r="O10" s="61"/>
      <c r="P10" s="61"/>
      <c r="Q10" s="40"/>
      <c r="R10" s="40"/>
      <c r="S10" s="38"/>
      <c r="T10" s="42"/>
      <c r="U10" s="40"/>
      <c r="V10" s="61"/>
      <c r="W10" s="61"/>
      <c r="X10" s="40"/>
      <c r="Y10" s="40"/>
      <c r="Z10" s="38"/>
      <c r="AA10" s="42"/>
      <c r="AB10" s="9"/>
      <c r="AC10" s="66"/>
      <c r="AD10" s="66"/>
      <c r="AE10" s="8"/>
      <c r="AF10" s="9"/>
      <c r="AG10" s="25">
        <f t="shared" si="0"/>
        <v>0</v>
      </c>
      <c r="AH10" s="25">
        <f t="shared" si="1"/>
        <v>0</v>
      </c>
      <c r="AI10" s="25">
        <f t="shared" si="2"/>
        <v>0</v>
      </c>
      <c r="AJ10" s="26">
        <f t="shared" si="3"/>
        <v>0</v>
      </c>
      <c r="AK10" s="27">
        <f t="shared" si="4"/>
        <v>0</v>
      </c>
      <c r="AL10" s="21"/>
      <c r="AM10" s="22" t="s">
        <v>73</v>
      </c>
      <c r="AN10" s="2" t="s">
        <v>67</v>
      </c>
      <c r="AO10" s="13"/>
    </row>
    <row r="11" spans="2:41" ht="24.95" customHeight="1">
      <c r="B11" s="84" t="str">
        <f>'Raw Data'!B7</f>
        <v>Raghavendra</v>
      </c>
      <c r="C11" s="82"/>
      <c r="D11" s="9"/>
      <c r="E11" s="38"/>
      <c r="F11" s="42"/>
      <c r="G11" s="9"/>
      <c r="H11" s="66"/>
      <c r="I11" s="66"/>
      <c r="J11" s="9"/>
      <c r="K11" s="9"/>
      <c r="L11" s="38"/>
      <c r="M11" s="42"/>
      <c r="N11" s="40"/>
      <c r="O11" s="61"/>
      <c r="P11" s="61"/>
      <c r="Q11" s="40"/>
      <c r="R11" s="40"/>
      <c r="S11" s="38"/>
      <c r="T11" s="42"/>
      <c r="U11" s="40"/>
      <c r="V11" s="61"/>
      <c r="W11" s="61"/>
      <c r="X11" s="40"/>
      <c r="Y11" s="40"/>
      <c r="Z11" s="38"/>
      <c r="AA11" s="42"/>
      <c r="AB11" s="9"/>
      <c r="AC11" s="66"/>
      <c r="AD11" s="66"/>
      <c r="AE11" s="8"/>
      <c r="AF11" s="9"/>
      <c r="AG11" s="25">
        <f t="shared" si="0"/>
        <v>0</v>
      </c>
      <c r="AH11" s="25">
        <f t="shared" si="1"/>
        <v>0</v>
      </c>
      <c r="AI11" s="25">
        <f t="shared" si="2"/>
        <v>0</v>
      </c>
      <c r="AJ11" s="26">
        <f t="shared" si="3"/>
        <v>0</v>
      </c>
      <c r="AK11" s="27">
        <f t="shared" si="4"/>
        <v>0</v>
      </c>
      <c r="AL11" s="21"/>
      <c r="AM11" s="22" t="s">
        <v>74</v>
      </c>
      <c r="AN11" s="2" t="s">
        <v>68</v>
      </c>
      <c r="AO11" s="13"/>
    </row>
    <row r="12" spans="2:41" ht="24.95" customHeight="1">
      <c r="B12" s="84">
        <f>'Raw Data'!B8</f>
        <v>0</v>
      </c>
      <c r="C12" s="82"/>
      <c r="D12" s="9"/>
      <c r="E12" s="38"/>
      <c r="F12" s="42"/>
      <c r="G12" s="9"/>
      <c r="H12" s="66"/>
      <c r="I12" s="66"/>
      <c r="J12" s="9"/>
      <c r="K12" s="9"/>
      <c r="L12" s="38"/>
      <c r="M12" s="42"/>
      <c r="N12" s="40"/>
      <c r="O12" s="61"/>
      <c r="P12" s="61"/>
      <c r="Q12" s="40"/>
      <c r="R12" s="40"/>
      <c r="S12" s="38"/>
      <c r="T12" s="42"/>
      <c r="U12" s="40"/>
      <c r="V12" s="61"/>
      <c r="W12" s="61"/>
      <c r="X12" s="40"/>
      <c r="Y12" s="40"/>
      <c r="Z12" s="38"/>
      <c r="AA12" s="42"/>
      <c r="AB12" s="9"/>
      <c r="AC12" s="66"/>
      <c r="AD12" s="66"/>
      <c r="AE12" s="8"/>
      <c r="AF12" s="9"/>
      <c r="AG12" s="25">
        <f t="shared" si="0"/>
        <v>0</v>
      </c>
      <c r="AH12" s="25">
        <f t="shared" si="1"/>
        <v>0</v>
      </c>
      <c r="AI12" s="25">
        <f t="shared" si="2"/>
        <v>0</v>
      </c>
      <c r="AJ12" s="26">
        <f t="shared" si="3"/>
        <v>0</v>
      </c>
      <c r="AK12" s="27">
        <f t="shared" si="4"/>
        <v>0</v>
      </c>
      <c r="AL12" s="21"/>
      <c r="AM12" s="28" t="s">
        <v>18</v>
      </c>
      <c r="AN12" s="2" t="s">
        <v>20</v>
      </c>
      <c r="AO12" s="13"/>
    </row>
    <row r="13" spans="2:41" ht="24.95" customHeight="1">
      <c r="B13" s="84">
        <f>'Raw Data'!B9</f>
        <v>0</v>
      </c>
      <c r="C13" s="82"/>
      <c r="D13" s="9"/>
      <c r="E13" s="38"/>
      <c r="F13" s="42"/>
      <c r="G13" s="9"/>
      <c r="H13" s="66"/>
      <c r="I13" s="66"/>
      <c r="J13" s="9"/>
      <c r="K13" s="9"/>
      <c r="L13" s="38"/>
      <c r="M13" s="42"/>
      <c r="N13" s="40"/>
      <c r="O13" s="61"/>
      <c r="P13" s="61"/>
      <c r="Q13" s="40"/>
      <c r="R13" s="40"/>
      <c r="S13" s="38"/>
      <c r="T13" s="42"/>
      <c r="U13" s="40"/>
      <c r="V13" s="61"/>
      <c r="W13" s="61"/>
      <c r="X13" s="40"/>
      <c r="Y13" s="40"/>
      <c r="Z13" s="38"/>
      <c r="AA13" s="42"/>
      <c r="AB13" s="9"/>
      <c r="AC13" s="66"/>
      <c r="AD13" s="66"/>
      <c r="AE13" s="8"/>
      <c r="AF13" s="9"/>
      <c r="AG13" s="25">
        <f t="shared" si="0"/>
        <v>0</v>
      </c>
      <c r="AH13" s="25">
        <f t="shared" si="1"/>
        <v>0</v>
      </c>
      <c r="AI13" s="25">
        <f t="shared" si="2"/>
        <v>0</v>
      </c>
      <c r="AJ13" s="26">
        <f t="shared" si="3"/>
        <v>0</v>
      </c>
      <c r="AK13" s="27">
        <f t="shared" si="4"/>
        <v>0</v>
      </c>
      <c r="AL13" s="21"/>
      <c r="AM13" s="28" t="s">
        <v>28</v>
      </c>
      <c r="AN13" s="2" t="s">
        <v>16</v>
      </c>
      <c r="AO13" s="13"/>
    </row>
    <row r="14" spans="2:41" ht="24.95" customHeight="1">
      <c r="B14" s="84">
        <f>'Raw Data'!B10</f>
        <v>0</v>
      </c>
      <c r="C14" s="82"/>
      <c r="D14" s="9"/>
      <c r="E14" s="38"/>
      <c r="F14" s="42"/>
      <c r="G14" s="9"/>
      <c r="H14" s="66"/>
      <c r="I14" s="66"/>
      <c r="J14" s="9"/>
      <c r="K14" s="9"/>
      <c r="L14" s="38"/>
      <c r="M14" s="42"/>
      <c r="N14" s="40"/>
      <c r="O14" s="61"/>
      <c r="P14" s="61"/>
      <c r="Q14" s="40"/>
      <c r="R14" s="40"/>
      <c r="S14" s="38"/>
      <c r="T14" s="42"/>
      <c r="U14" s="40"/>
      <c r="V14" s="61"/>
      <c r="W14" s="61"/>
      <c r="X14" s="40"/>
      <c r="Y14" s="40"/>
      <c r="Z14" s="38"/>
      <c r="AA14" s="42"/>
      <c r="AB14" s="9"/>
      <c r="AC14" s="66"/>
      <c r="AD14" s="66"/>
      <c r="AE14" s="8"/>
      <c r="AF14" s="9"/>
      <c r="AG14" s="25">
        <f t="shared" si="0"/>
        <v>0</v>
      </c>
      <c r="AH14" s="25">
        <f t="shared" si="1"/>
        <v>0</v>
      </c>
      <c r="AI14" s="25">
        <f t="shared" si="2"/>
        <v>0</v>
      </c>
      <c r="AJ14" s="26">
        <f t="shared" si="3"/>
        <v>0</v>
      </c>
      <c r="AK14" s="27">
        <f t="shared" si="4"/>
        <v>0</v>
      </c>
      <c r="AL14" s="21"/>
      <c r="AM14" s="28" t="s">
        <v>19</v>
      </c>
      <c r="AN14" s="2" t="s">
        <v>21</v>
      </c>
      <c r="AO14" s="13"/>
    </row>
    <row r="15" spans="2:41" ht="24.95" customHeight="1">
      <c r="B15" s="84">
        <f>'Raw Data'!B11</f>
        <v>0</v>
      </c>
      <c r="C15" s="83"/>
      <c r="D15" s="30"/>
      <c r="E15" s="48"/>
      <c r="F15" s="45"/>
      <c r="G15" s="30"/>
      <c r="H15" s="67"/>
      <c r="I15" s="67"/>
      <c r="J15" s="30"/>
      <c r="K15" s="30"/>
      <c r="L15" s="48"/>
      <c r="M15" s="45"/>
      <c r="N15" s="40"/>
      <c r="O15" s="61"/>
      <c r="P15" s="61"/>
      <c r="Q15" s="40"/>
      <c r="R15" s="40"/>
      <c r="S15" s="38"/>
      <c r="T15" s="42"/>
      <c r="U15" s="40"/>
      <c r="V15" s="61"/>
      <c r="W15" s="61"/>
      <c r="X15" s="40"/>
      <c r="Y15" s="40"/>
      <c r="Z15" s="38"/>
      <c r="AA15" s="42"/>
      <c r="AB15" s="30"/>
      <c r="AC15" s="67"/>
      <c r="AD15" s="67"/>
      <c r="AE15" s="29"/>
      <c r="AF15" s="30"/>
      <c r="AG15" s="25">
        <f t="shared" si="0"/>
        <v>0</v>
      </c>
      <c r="AH15" s="25">
        <f t="shared" si="1"/>
        <v>0</v>
      </c>
      <c r="AI15" s="25">
        <f t="shared" si="2"/>
        <v>0</v>
      </c>
      <c r="AJ15" s="26">
        <f t="shared" si="3"/>
        <v>0</v>
      </c>
      <c r="AK15" s="27">
        <f t="shared" si="4"/>
        <v>0</v>
      </c>
      <c r="AL15" s="21"/>
      <c r="AM15" s="24" t="s">
        <v>26</v>
      </c>
      <c r="AN15" s="2" t="s">
        <v>27</v>
      </c>
      <c r="AO15" s="13"/>
    </row>
    <row r="16" spans="2:41" ht="24.95" customHeigh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M16" s="59" t="s">
        <v>95</v>
      </c>
      <c r="AN16" s="60" t="s">
        <v>96</v>
      </c>
      <c r="AO16" s="13"/>
    </row>
    <row r="17" spans="2:41" ht="24.95" customHeight="1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M17" s="13"/>
      <c r="AN17" s="13"/>
      <c r="AO17" s="13"/>
    </row>
    <row r="18" spans="2:41" ht="24.95" customHeight="1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M18" s="13"/>
      <c r="AN18" s="13"/>
      <c r="AO18" s="13"/>
    </row>
    <row r="19" spans="2:41" ht="24.95" customHeight="1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M19" s="13"/>
      <c r="AN19" s="13"/>
      <c r="AO19" s="13"/>
    </row>
    <row r="20" spans="2:41" ht="24.95" customHeight="1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M20" s="13"/>
      <c r="AN20" s="13"/>
      <c r="AO20" s="13"/>
    </row>
    <row r="21" spans="2:41" ht="24.95" customHeight="1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M21" s="13"/>
      <c r="AN21" s="13"/>
      <c r="AO21" s="13"/>
    </row>
    <row r="22" spans="2:41" ht="24.95" customHeight="1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M22" s="13"/>
      <c r="AN22" s="13"/>
      <c r="AO22" s="13"/>
    </row>
    <row r="23" spans="2:41" ht="24.95" customHeight="1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M23" s="13"/>
      <c r="AN23" s="13"/>
      <c r="AO23" s="13"/>
    </row>
    <row r="24" spans="2:41" ht="24.95" customHeight="1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M24" s="13"/>
      <c r="AN24" s="13"/>
      <c r="AO24" s="13"/>
    </row>
    <row r="25" spans="2:41" ht="24.95" customHeight="1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M25" s="13"/>
      <c r="AN25" s="13"/>
      <c r="AO25" s="13"/>
    </row>
    <row r="26" spans="2:41" ht="24.95" customHeight="1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M26" s="13"/>
      <c r="AN26" s="13"/>
      <c r="AO26" s="13"/>
    </row>
    <row r="27" spans="2:41" ht="24.95" customHeight="1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M27" s="13"/>
      <c r="AN27" s="13"/>
      <c r="AO27" s="13"/>
    </row>
    <row r="28" spans="2:41" ht="24.95" customHeight="1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M28" s="13"/>
      <c r="AN28" s="13"/>
      <c r="AO28" s="13"/>
    </row>
    <row r="29" spans="2:41" ht="24.95" customHeight="1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M29" s="13"/>
      <c r="AN29" s="13"/>
      <c r="AO29" s="13"/>
    </row>
    <row r="30" spans="2:41" ht="24.95" customHeight="1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M30" s="13"/>
      <c r="AN30" s="13"/>
      <c r="AO30" s="13"/>
    </row>
    <row r="31" spans="2:41" ht="24.95" customHeight="1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M31" s="13"/>
      <c r="AN31" s="13"/>
      <c r="AO31" s="13"/>
    </row>
    <row r="32" spans="2:41" ht="24.95" customHeight="1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M32" s="13"/>
      <c r="AN32" s="13"/>
      <c r="AO32" s="13"/>
    </row>
    <row r="33" spans="2:41" ht="24.95" customHeight="1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M33" s="13"/>
      <c r="AN33" s="13"/>
      <c r="AO33" s="13"/>
    </row>
    <row r="34" spans="2:41" ht="24.95" customHeight="1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M34" s="13"/>
      <c r="AN34" s="13"/>
      <c r="AO34" s="13"/>
    </row>
    <row r="35" spans="2:41" ht="24.95" customHeight="1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M35" s="13"/>
      <c r="AN35" s="13"/>
      <c r="AO35" s="13"/>
    </row>
    <row r="36" spans="2:41" ht="24.95" customHeight="1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M36" s="13"/>
      <c r="AN36" s="13"/>
      <c r="AO36" s="13"/>
    </row>
    <row r="37" spans="2:41" ht="24.95" customHeight="1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M37" s="13"/>
      <c r="AN37" s="13"/>
      <c r="AO37" s="13"/>
    </row>
    <row r="38" spans="2:41" ht="24.95" customHeight="1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M38" s="13"/>
      <c r="AN38" s="13"/>
      <c r="AO38" s="13"/>
    </row>
    <row r="39" spans="2:41" ht="24.95" customHeight="1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M39" s="13"/>
      <c r="AN39" s="13"/>
      <c r="AO39" s="13"/>
    </row>
    <row r="40" spans="2:41" ht="24.95" customHeigh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M40" s="13"/>
      <c r="AN40" s="13"/>
      <c r="AO40" s="13"/>
    </row>
    <row r="41" spans="2:41" ht="24.95" customHeight="1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M41" s="13"/>
      <c r="AN41" s="13"/>
      <c r="AO41" s="13"/>
    </row>
    <row r="42" spans="2:41" ht="24.95" customHeight="1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M42" s="13"/>
      <c r="AN42" s="13"/>
      <c r="AO42" s="13"/>
    </row>
    <row r="43" spans="2:41" ht="24.95" customHeight="1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M43" s="13"/>
      <c r="AN43" s="13"/>
      <c r="AO43" s="13"/>
    </row>
    <row r="44" spans="2:41" ht="24.95" customHeight="1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M44" s="13"/>
      <c r="AN44" s="13"/>
      <c r="AO44" s="13"/>
    </row>
    <row r="45" spans="2:41" ht="24.95" customHeight="1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M45" s="13"/>
      <c r="AN45" s="13"/>
      <c r="AO45" s="13"/>
    </row>
    <row r="46" spans="2:41" ht="24.95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M46" s="13"/>
      <c r="AN46" s="13"/>
      <c r="AO46" s="13"/>
    </row>
    <row r="47" spans="2:41" ht="24.95" customHeigh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M47" s="13"/>
      <c r="AN47" s="13"/>
      <c r="AO47" s="13"/>
    </row>
    <row r="48" spans="2:41" ht="24.95" customHeigh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M48" s="13"/>
      <c r="AN48" s="13"/>
      <c r="AO48" s="13"/>
    </row>
    <row r="49" spans="2:41" ht="24.95" customHeight="1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M49" s="13"/>
      <c r="AN49" s="13"/>
      <c r="AO49" s="13"/>
    </row>
    <row r="50" spans="2:41" ht="24.95" customHeight="1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M50" s="13"/>
      <c r="AN50" s="13"/>
      <c r="AO50" s="13"/>
    </row>
    <row r="51" spans="2:41" ht="24.95" customHeight="1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M51" s="13"/>
      <c r="AN51" s="13"/>
      <c r="AO51" s="13"/>
    </row>
    <row r="52" spans="2:41" ht="24.95" customHeight="1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M52" s="13"/>
      <c r="AN52" s="13"/>
      <c r="AO52" s="13"/>
    </row>
    <row r="53" spans="2:41" ht="24.95" customHeight="1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M53" s="13"/>
      <c r="AN53" s="13"/>
      <c r="AO53" s="13"/>
    </row>
    <row r="54" spans="2:41" ht="24.95" customHeight="1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M54" s="13"/>
      <c r="AN54" s="13"/>
      <c r="AO54" s="13"/>
    </row>
    <row r="55" spans="2:41" ht="24.95" customHeight="1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M55" s="13"/>
      <c r="AN55" s="13"/>
      <c r="AO55" s="13"/>
    </row>
    <row r="56" spans="2:41" ht="24.95" customHeight="1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M56" s="13"/>
      <c r="AN56" s="13"/>
      <c r="AO56" s="13"/>
    </row>
    <row r="57" spans="2:41" ht="24.95" customHeight="1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M57" s="13"/>
      <c r="AN57" s="13"/>
      <c r="AO57" s="13"/>
    </row>
    <row r="58" spans="2:41" ht="24.95" customHeight="1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M58" s="13"/>
      <c r="AN58" s="13"/>
      <c r="AO58" s="13"/>
    </row>
    <row r="59" spans="2:41" ht="24.95" customHeight="1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M59" s="13"/>
      <c r="AN59" s="13"/>
      <c r="AO59" s="13"/>
    </row>
    <row r="60" spans="2:41" ht="24.95" customHeight="1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M60" s="13"/>
      <c r="AN60" s="13"/>
      <c r="AO60" s="13"/>
    </row>
    <row r="61" spans="2:41" ht="24.95" customHeight="1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M61" s="13"/>
      <c r="AN61" s="13"/>
      <c r="AO61" s="13"/>
    </row>
    <row r="62" spans="2:41" ht="24.95" customHeight="1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M62" s="13"/>
      <c r="AN62" s="13"/>
      <c r="AO62" s="13"/>
    </row>
    <row r="63" spans="2:41" ht="24.95" customHeight="1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M63" s="13"/>
      <c r="AN63" s="13"/>
      <c r="AO63" s="13"/>
    </row>
    <row r="64" spans="2:41" ht="24.95" customHeight="1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M64" s="13"/>
      <c r="AN64" s="13"/>
      <c r="AO64" s="13"/>
    </row>
    <row r="65" spans="2:41" ht="24.95" customHeight="1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M65" s="13"/>
      <c r="AN65" s="13"/>
      <c r="AO65" s="13"/>
    </row>
    <row r="66" spans="2:41" ht="24.95" customHeight="1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M66" s="13"/>
      <c r="AN66" s="13"/>
      <c r="AO66" s="13"/>
    </row>
    <row r="67" spans="2:41" ht="24.95" customHeight="1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M67" s="13"/>
      <c r="AN67" s="13"/>
      <c r="AO67" s="13"/>
    </row>
    <row r="68" spans="2:41" ht="24.95" customHeight="1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M68" s="13"/>
      <c r="AN68" s="13"/>
      <c r="AO68" s="13"/>
    </row>
    <row r="69" spans="2:41" ht="24.95" customHeight="1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M69" s="13"/>
      <c r="AN69" s="13"/>
      <c r="AO69" s="13"/>
    </row>
    <row r="70" spans="2:41" ht="24.95" customHeight="1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M70" s="13"/>
      <c r="AN70" s="13"/>
      <c r="AO70" s="13"/>
    </row>
    <row r="71" spans="2:41" ht="24.95" customHeight="1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M71" s="13"/>
      <c r="AN71" s="13"/>
      <c r="AO71" s="13"/>
    </row>
    <row r="72" spans="2:41" ht="24.95" customHeight="1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M72" s="13"/>
      <c r="AN72" s="13"/>
      <c r="AO72" s="13"/>
    </row>
    <row r="73" spans="2:41" ht="24.95" customHeight="1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M73" s="13"/>
      <c r="AN73" s="13"/>
      <c r="AO73" s="13"/>
    </row>
    <row r="74" spans="2:41" ht="24.95" customHeight="1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M74" s="13"/>
      <c r="AN74" s="13"/>
      <c r="AO74" s="13"/>
    </row>
    <row r="75" spans="2:41" ht="24.95" customHeight="1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M75" s="13"/>
      <c r="AN75" s="13"/>
      <c r="AO75" s="13"/>
    </row>
    <row r="76" spans="2:41" ht="24.95" customHeight="1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M76" s="13"/>
      <c r="AN76" s="13"/>
      <c r="AO76" s="13"/>
    </row>
    <row r="77" spans="2:41" ht="24.95" customHeight="1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M77" s="13"/>
      <c r="AN77" s="13"/>
      <c r="AO77" s="13"/>
    </row>
    <row r="78" spans="2:41" ht="24.95" customHeight="1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M78" s="13"/>
      <c r="AN78" s="13"/>
      <c r="AO78" s="13"/>
    </row>
    <row r="79" spans="2:41" ht="24.95" customHeight="1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M79" s="13"/>
      <c r="AN79" s="13"/>
      <c r="AO79" s="13"/>
    </row>
    <row r="80" spans="2:41" ht="24.95" customHeight="1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M80" s="13"/>
      <c r="AN80" s="13"/>
      <c r="AO80" s="13"/>
    </row>
    <row r="81" spans="2:41" ht="24.95" customHeight="1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M81" s="13"/>
      <c r="AN81" s="13"/>
      <c r="AO81" s="13"/>
    </row>
    <row r="82" spans="2:41" ht="24.95" customHeight="1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M82" s="13"/>
      <c r="AN82" s="13"/>
      <c r="AO82" s="13"/>
    </row>
    <row r="83" spans="2:41" ht="24.95" customHeight="1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M83" s="13"/>
      <c r="AN83" s="13"/>
      <c r="AO83" s="13"/>
    </row>
    <row r="84" spans="2:41" ht="24.95" customHeight="1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M84" s="13"/>
      <c r="AN84" s="13"/>
      <c r="AO84" s="13"/>
    </row>
    <row r="85" spans="2:41" ht="24.95" customHeight="1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M85" s="13"/>
      <c r="AN85" s="13"/>
      <c r="AO85" s="13"/>
    </row>
    <row r="86" spans="2:41" ht="24.95" customHeight="1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M86" s="13"/>
      <c r="AN86" s="13"/>
      <c r="AO86" s="13"/>
    </row>
    <row r="87" spans="2:41" ht="24.95" customHeight="1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M87" s="13"/>
      <c r="AN87" s="13"/>
      <c r="AO87" s="13"/>
    </row>
    <row r="88" spans="2:41" ht="24.95" customHeight="1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M88" s="13"/>
      <c r="AN88" s="13"/>
      <c r="AO88" s="13"/>
    </row>
    <row r="89" spans="2:41" ht="24.95" customHeight="1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M89" s="13"/>
      <c r="AN89" s="13"/>
      <c r="AO89" s="13"/>
    </row>
    <row r="90" spans="2:41" ht="24.95" customHeight="1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M90" s="13"/>
      <c r="AN90" s="13"/>
      <c r="AO90" s="13"/>
    </row>
    <row r="91" spans="2:41" ht="24.95" customHeight="1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M91" s="13"/>
      <c r="AN91" s="13"/>
      <c r="AO91" s="13"/>
    </row>
    <row r="92" spans="2:41" ht="24.95" customHeight="1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M92" s="13"/>
      <c r="AN92" s="13"/>
      <c r="AO92" s="13"/>
    </row>
    <row r="93" spans="2:41" ht="24.95" customHeight="1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M93" s="13"/>
      <c r="AN93" s="13"/>
      <c r="AO93" s="13"/>
    </row>
    <row r="94" spans="2:41" ht="24.95" customHeight="1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M94" s="13"/>
      <c r="AN94" s="13"/>
      <c r="AO94" s="13"/>
    </row>
    <row r="95" spans="2:41" ht="24.95" customHeight="1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M95" s="13"/>
      <c r="AN95" s="13"/>
      <c r="AO95" s="13"/>
    </row>
    <row r="96" spans="2:41" ht="24.95" customHeight="1">
      <c r="AG96" s="13"/>
      <c r="AH96" s="13"/>
      <c r="AI96" s="13"/>
      <c r="AJ96" s="13"/>
      <c r="AK96" s="13"/>
      <c r="AM96" s="13"/>
      <c r="AN96" s="13"/>
      <c r="AO96" s="13"/>
    </row>
    <row r="97" spans="33:41" ht="24.95" customHeight="1">
      <c r="AG97" s="13"/>
      <c r="AH97" s="13"/>
      <c r="AI97" s="13"/>
      <c r="AJ97" s="13"/>
      <c r="AK97" s="13"/>
      <c r="AM97" s="13"/>
      <c r="AN97" s="13"/>
      <c r="AO97" s="13"/>
    </row>
    <row r="98" spans="33:41" ht="24.95" customHeight="1">
      <c r="AG98" s="13"/>
      <c r="AH98" s="13"/>
      <c r="AI98" s="13"/>
      <c r="AJ98" s="13"/>
      <c r="AK98" s="13"/>
      <c r="AM98" s="13"/>
      <c r="AN98" s="13"/>
      <c r="AO98" s="13"/>
    </row>
    <row r="99" spans="33:41" ht="24.95" customHeight="1">
      <c r="AG99" s="13"/>
      <c r="AH99" s="13"/>
      <c r="AI99" s="13"/>
      <c r="AJ99" s="13"/>
      <c r="AK99" s="13"/>
      <c r="AM99" s="13"/>
      <c r="AN99" s="13"/>
      <c r="AO99" s="13"/>
    </row>
    <row r="100" spans="33:41" ht="24.95" customHeight="1">
      <c r="AG100" s="13"/>
      <c r="AH100" s="13"/>
      <c r="AI100" s="13"/>
      <c r="AJ100" s="13"/>
      <c r="AK100" s="13"/>
      <c r="AM100" s="13"/>
      <c r="AN100" s="13"/>
      <c r="AO100" s="13"/>
    </row>
    <row r="101" spans="33:41" ht="24.95" customHeight="1">
      <c r="AG101" s="13"/>
      <c r="AH101" s="13"/>
      <c r="AI101" s="13"/>
      <c r="AJ101" s="13"/>
      <c r="AK101" s="13"/>
      <c r="AM101" s="13"/>
      <c r="AN101" s="13"/>
      <c r="AO101" s="13"/>
    </row>
    <row r="102" spans="33:41" ht="24.95" customHeight="1">
      <c r="AG102" s="13"/>
      <c r="AH102" s="13"/>
      <c r="AI102" s="13"/>
      <c r="AJ102" s="13"/>
      <c r="AK102" s="13"/>
      <c r="AM102" s="13"/>
      <c r="AN102" s="13"/>
      <c r="AO102" s="13"/>
    </row>
    <row r="103" spans="33:41" ht="24.95" customHeight="1">
      <c r="AG103" s="13"/>
      <c r="AH103" s="13"/>
      <c r="AI103" s="13"/>
      <c r="AJ103" s="13"/>
      <c r="AK103" s="13"/>
      <c r="AM103" s="13"/>
      <c r="AN103" s="13"/>
      <c r="AO103" s="13"/>
    </row>
    <row r="104" spans="33:41" ht="24.95" customHeight="1">
      <c r="AG104" s="13"/>
      <c r="AH104" s="13"/>
      <c r="AI104" s="13"/>
      <c r="AJ104" s="13"/>
      <c r="AK104" s="13"/>
      <c r="AM104" s="13"/>
      <c r="AN104" s="13"/>
      <c r="AO104" s="13"/>
    </row>
    <row r="105" spans="33:41" ht="24.95" customHeight="1">
      <c r="AG105" s="13"/>
      <c r="AH105" s="13"/>
      <c r="AI105" s="13"/>
      <c r="AJ105" s="13"/>
      <c r="AK105" s="13"/>
      <c r="AM105" s="13"/>
      <c r="AN105" s="13"/>
      <c r="AO105" s="13"/>
    </row>
  </sheetData>
  <mergeCells count="11">
    <mergeCell ref="D1:AK2"/>
    <mergeCell ref="B1:B2"/>
    <mergeCell ref="C5:AF5"/>
    <mergeCell ref="AM3:AM5"/>
    <mergeCell ref="AN3:AN5"/>
    <mergeCell ref="AH3:AH5"/>
    <mergeCell ref="AI3:AI5"/>
    <mergeCell ref="AJ3:AJ5"/>
    <mergeCell ref="AK3:AK5"/>
    <mergeCell ref="B3:B4"/>
    <mergeCell ref="AG3:AG5"/>
  </mergeCells>
  <phoneticPr fontId="17" type="noConversion"/>
  <conditionalFormatting sqref="C6:AF15">
    <cfRule type="beginsWith" dxfId="34" priority="1" operator="beginsWith" text="L">
      <formula>LEFT(C6,1)="L"</formula>
    </cfRule>
    <cfRule type="containsText" dxfId="33" priority="2" operator="containsText" text="P">
      <formula>NOT(ISERROR(SEARCH("P",C6)))</formula>
    </cfRule>
    <cfRule type="containsText" dxfId="32" priority="3" operator="containsText" text="T">
      <formula>NOT(ISERROR(SEARCH("T",C6)))</formula>
    </cfRule>
    <cfRule type="containsText" dxfId="31" priority="4" operator="containsText" text="C">
      <formula>NOT(ISERROR(SEARCH("C",C6)))</formula>
    </cfRule>
    <cfRule type="beginsWith" dxfId="30" priority="5" operator="beginsWith" text="W">
      <formula>LEFT(C6,1)="W"</formula>
    </cfRule>
    <cfRule type="containsText" dxfId="29" priority="6" operator="containsText" text="S">
      <formula>NOT(ISERROR(SEARCH("S",C6)))</formula>
    </cfRule>
    <cfRule type="beginsWith" dxfId="28" priority="7" operator="beginsWith" text="B">
      <formula>LEFT(C6,LEN("B"))="B"</formula>
    </cfRule>
  </conditionalFormatting>
  <dataValidations count="1">
    <dataValidation type="list" allowBlank="1" showInputMessage="1" showErrorMessage="1" sqref="C6:AF15">
      <formula1>$AN$6:$AN$16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tabColor theme="3" tint="0.39997558519241921"/>
  </sheetPr>
  <dimension ref="A1:AP49"/>
  <sheetViews>
    <sheetView topLeftCell="A6" zoomScale="60" zoomScaleNormal="60" workbookViewId="0">
      <selection activeCell="B18" sqref="B18"/>
    </sheetView>
  </sheetViews>
  <sheetFormatPr defaultColWidth="8.85546875" defaultRowHeight="24.95" customHeight="1"/>
  <cols>
    <col min="1" max="1" width="8.85546875" style="13"/>
    <col min="2" max="2" width="20.7109375" style="1" customWidth="1"/>
    <col min="3" max="33" width="5.7109375" style="1" customWidth="1"/>
    <col min="34" max="38" width="14" style="1" customWidth="1"/>
    <col min="39" max="39" width="14" style="13" customWidth="1"/>
    <col min="40" max="40" width="33" style="1" customWidth="1"/>
    <col min="41" max="16384" width="8.85546875" style="1"/>
  </cols>
  <sheetData>
    <row r="1" spans="2:42" ht="24.95" customHeight="1">
      <c r="B1" s="113" t="s">
        <v>61</v>
      </c>
      <c r="C1" s="112" t="s">
        <v>106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N1" s="13" t="s">
        <v>93</v>
      </c>
      <c r="AO1" s="13"/>
      <c r="AP1" s="13"/>
    </row>
    <row r="2" spans="2:42" ht="24.95" customHeight="1">
      <c r="B2" s="113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N2" s="13"/>
      <c r="AO2" s="13"/>
      <c r="AP2" s="13"/>
    </row>
    <row r="3" spans="2:42" ht="24.95" customHeight="1">
      <c r="B3" s="102" t="s">
        <v>0</v>
      </c>
      <c r="C3" s="11" t="s">
        <v>34</v>
      </c>
      <c r="D3" s="11" t="s">
        <v>35</v>
      </c>
      <c r="E3" s="11" t="s">
        <v>36</v>
      </c>
      <c r="F3" s="11" t="s">
        <v>30</v>
      </c>
      <c r="G3" s="11" t="s">
        <v>31</v>
      </c>
      <c r="H3" s="11" t="s">
        <v>32</v>
      </c>
      <c r="I3" s="11" t="s">
        <v>33</v>
      </c>
      <c r="J3" s="11" t="s">
        <v>34</v>
      </c>
      <c r="K3" s="11" t="s">
        <v>35</v>
      </c>
      <c r="L3" s="11" t="s">
        <v>36</v>
      </c>
      <c r="M3" s="11" t="s">
        <v>30</v>
      </c>
      <c r="N3" s="11" t="s">
        <v>31</v>
      </c>
      <c r="O3" s="11" t="s">
        <v>32</v>
      </c>
      <c r="P3" s="11" t="s">
        <v>33</v>
      </c>
      <c r="Q3" s="11" t="s">
        <v>34</v>
      </c>
      <c r="R3" s="11" t="s">
        <v>35</v>
      </c>
      <c r="S3" s="11" t="s">
        <v>36</v>
      </c>
      <c r="T3" s="11" t="s">
        <v>30</v>
      </c>
      <c r="U3" s="11" t="s">
        <v>31</v>
      </c>
      <c r="V3" s="11" t="s">
        <v>32</v>
      </c>
      <c r="W3" s="11" t="s">
        <v>33</v>
      </c>
      <c r="X3" s="11" t="s">
        <v>34</v>
      </c>
      <c r="Y3" s="11" t="s">
        <v>35</v>
      </c>
      <c r="Z3" s="11" t="s">
        <v>36</v>
      </c>
      <c r="AA3" s="11" t="s">
        <v>30</v>
      </c>
      <c r="AB3" s="11" t="s">
        <v>31</v>
      </c>
      <c r="AC3" s="11" t="s">
        <v>32</v>
      </c>
      <c r="AD3" s="11" t="s">
        <v>33</v>
      </c>
      <c r="AE3" s="11" t="s">
        <v>34</v>
      </c>
      <c r="AF3" s="11" t="s">
        <v>35</v>
      </c>
      <c r="AG3" s="11" t="s">
        <v>36</v>
      </c>
      <c r="AH3" s="103" t="s">
        <v>66</v>
      </c>
      <c r="AI3" s="104" t="s">
        <v>79</v>
      </c>
      <c r="AJ3" s="105" t="s">
        <v>78</v>
      </c>
      <c r="AK3" s="106" t="s">
        <v>77</v>
      </c>
      <c r="AL3" s="107" t="s">
        <v>80</v>
      </c>
      <c r="AM3" s="20"/>
      <c r="AN3" s="109" t="s">
        <v>13</v>
      </c>
      <c r="AO3" s="109" t="s">
        <v>14</v>
      </c>
      <c r="AP3" s="13"/>
    </row>
    <row r="4" spans="2:42" ht="24.95" customHeight="1">
      <c r="B4" s="102"/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  <c r="L4" s="12">
        <v>10</v>
      </c>
      <c r="M4" s="12">
        <v>11</v>
      </c>
      <c r="N4" s="12">
        <v>12</v>
      </c>
      <c r="O4" s="12">
        <v>13</v>
      </c>
      <c r="P4" s="12">
        <v>14</v>
      </c>
      <c r="Q4" s="12">
        <v>15</v>
      </c>
      <c r="R4" s="12">
        <v>16</v>
      </c>
      <c r="S4" s="12">
        <v>17</v>
      </c>
      <c r="T4" s="12">
        <v>18</v>
      </c>
      <c r="U4" s="12">
        <v>19</v>
      </c>
      <c r="V4" s="12">
        <v>20</v>
      </c>
      <c r="W4" s="12">
        <v>21</v>
      </c>
      <c r="X4" s="12">
        <v>22</v>
      </c>
      <c r="Y4" s="12">
        <v>23</v>
      </c>
      <c r="Z4" s="12">
        <v>24</v>
      </c>
      <c r="AA4" s="12">
        <v>25</v>
      </c>
      <c r="AB4" s="12">
        <v>26</v>
      </c>
      <c r="AC4" s="12">
        <v>27</v>
      </c>
      <c r="AD4" s="12">
        <v>28</v>
      </c>
      <c r="AE4" s="12">
        <v>29</v>
      </c>
      <c r="AF4" s="12">
        <v>30</v>
      </c>
      <c r="AG4" s="12">
        <v>31</v>
      </c>
      <c r="AH4" s="103"/>
      <c r="AI4" s="104"/>
      <c r="AJ4" s="105"/>
      <c r="AK4" s="106"/>
      <c r="AL4" s="107"/>
      <c r="AM4" s="20"/>
      <c r="AN4" s="109"/>
      <c r="AO4" s="109"/>
      <c r="AP4" s="13"/>
    </row>
    <row r="5" spans="2:42" ht="24.95" customHeight="1">
      <c r="B5" s="15" t="s">
        <v>1</v>
      </c>
      <c r="C5" s="108" t="s">
        <v>65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3"/>
      <c r="AI5" s="104"/>
      <c r="AJ5" s="105"/>
      <c r="AK5" s="106"/>
      <c r="AL5" s="107"/>
      <c r="AM5" s="20"/>
      <c r="AN5" s="109"/>
      <c r="AO5" s="109"/>
      <c r="AP5" s="13"/>
    </row>
    <row r="6" spans="2:42" ht="24.95" customHeight="1">
      <c r="B6" s="84" t="str">
        <f>'Raw Data'!B2</f>
        <v>Krishnam Raju</v>
      </c>
      <c r="C6" s="85"/>
      <c r="D6" s="37"/>
      <c r="E6" s="6"/>
      <c r="F6" s="65"/>
      <c r="G6" s="65"/>
      <c r="H6" s="40"/>
      <c r="I6" s="40"/>
      <c r="J6" s="40"/>
      <c r="K6" s="40"/>
      <c r="L6" s="40"/>
      <c r="M6" s="71"/>
      <c r="N6" s="71"/>
      <c r="O6" s="40"/>
      <c r="P6" s="40"/>
      <c r="Q6" s="40"/>
      <c r="R6" s="40"/>
      <c r="S6" s="40"/>
      <c r="T6" s="71"/>
      <c r="U6" s="71"/>
      <c r="V6" s="6"/>
      <c r="W6" s="6"/>
      <c r="X6" s="37"/>
      <c r="Y6" s="37"/>
      <c r="Z6" s="6"/>
      <c r="AA6" s="65"/>
      <c r="AB6" s="65"/>
      <c r="AC6" s="6"/>
      <c r="AD6" s="6"/>
      <c r="AE6" s="37"/>
      <c r="AF6" s="37"/>
      <c r="AG6" s="46"/>
      <c r="AH6" s="25">
        <f>(COUNTIF(C6:AG6,"L"))+((COUNTIF(C6:AG6,"L1")+COUNTIF(C6:AG6,"L2"))/2)+(COUNTIF(C6:AG6,"S"))+((COUNTIF(C6:AG6,"S1")+COUNTIF(C6:AG6,"S2"))/2)+(COUNTIF(C6:AG6,"P"))+(COUNTIF(C6:AG6,"C"))+(COUNTIF(C6:AG6,"T"))+(COUNTIF(C6:AG6,"W"))</f>
        <v>0</v>
      </c>
      <c r="AI6" s="25">
        <f>(COUNTIF(C6:AG6,"L"))+((COUNTIF(C6:AG6,"L1")+COUNTIF(C6:AG6,"L2"))/2)</f>
        <v>0</v>
      </c>
      <c r="AJ6" s="25">
        <f>(COUNTIF(C6:AG6,"S"))+((COUNTIF(C6:AG6,"S1")+COUNTIF(C6:AG6,"S2"))/2)</f>
        <v>0</v>
      </c>
      <c r="AK6" s="26">
        <f>(COUNTIF(C6:AG6,"P"))+(COUNTIF(C6:AG6,"C"))+(COUNTIF(C6:AG6,"T"))</f>
        <v>0</v>
      </c>
      <c r="AL6" s="27">
        <f>(COUNTIF(C6:AG6,"W"))</f>
        <v>0</v>
      </c>
      <c r="AM6" s="21"/>
      <c r="AN6" s="23" t="s">
        <v>69</v>
      </c>
      <c r="AO6" s="2" t="s">
        <v>17</v>
      </c>
      <c r="AP6" s="13"/>
    </row>
    <row r="7" spans="2:42" ht="24.95" customHeight="1">
      <c r="B7" s="84" t="str">
        <f>'Raw Data'!B3</f>
        <v>Swathi</v>
      </c>
      <c r="C7" s="86"/>
      <c r="D7" s="38"/>
      <c r="E7" s="9"/>
      <c r="F7" s="66"/>
      <c r="G7" s="66"/>
      <c r="H7" s="40"/>
      <c r="I7" s="40"/>
      <c r="J7" s="40"/>
      <c r="K7" s="40"/>
      <c r="L7" s="40"/>
      <c r="M7" s="72"/>
      <c r="N7" s="72"/>
      <c r="O7" s="40"/>
      <c r="P7" s="40"/>
      <c r="Q7" s="40"/>
      <c r="R7" s="40"/>
      <c r="S7" s="40"/>
      <c r="T7" s="72"/>
      <c r="U7" s="72"/>
      <c r="V7" s="9"/>
      <c r="W7" s="9"/>
      <c r="X7" s="38"/>
      <c r="Y7" s="38"/>
      <c r="Z7" s="9"/>
      <c r="AA7" s="66"/>
      <c r="AB7" s="66"/>
      <c r="AC7" s="9"/>
      <c r="AD7" s="9"/>
      <c r="AE7" s="38"/>
      <c r="AF7" s="38"/>
      <c r="AG7" s="47"/>
      <c r="AH7" s="25">
        <f t="shared" ref="AH7:AH15" si="0">(COUNTIF(C7:AG7,"L"))+((COUNTIF(C7:AG7,"L1")+COUNTIF(C7:AG7,"L2"))/2)+(COUNTIF(C7:AG7,"S"))+((COUNTIF(C7:AG7,"S1")+COUNTIF(C7:AG7,"S2"))/2)+(COUNTIF(C7:AG7,"P"))+(COUNTIF(C7:AG7,"C"))+(COUNTIF(C7:AG7,"T"))+(COUNTIF(C7:AG7,"W"))</f>
        <v>0</v>
      </c>
      <c r="AI7" s="25">
        <f t="shared" ref="AI7:AI15" si="1">(COUNTIF(C7:AG7,"L"))+((COUNTIF(C7:AG7,"L1")+COUNTIF(C7:AG7,"L2"))/2)</f>
        <v>0</v>
      </c>
      <c r="AJ7" s="25">
        <f t="shared" ref="AJ7:AJ15" si="2">(COUNTIF(C7:AG7,"S"))+((COUNTIF(C7:AG7,"S1")+COUNTIF(C7:AG7,"S2"))/2)</f>
        <v>0</v>
      </c>
      <c r="AK7" s="26">
        <f t="shared" ref="AK7:AK15" si="3">(COUNTIF(C7:AG7,"P"))+(COUNTIF(C7:AG7,"C"))+(COUNTIF(C7:AG7,"T"))+(COUNTIF(C7:AG7,"W"))</f>
        <v>0</v>
      </c>
      <c r="AL7" s="27">
        <f t="shared" ref="AL7:AL15" si="4">(COUNTIF(C7:AG7,"W"))</f>
        <v>0</v>
      </c>
      <c r="AM7" s="21"/>
      <c r="AN7" s="23" t="s">
        <v>70</v>
      </c>
      <c r="AO7" s="2" t="s">
        <v>75</v>
      </c>
      <c r="AP7" s="13"/>
    </row>
    <row r="8" spans="2:42" ht="24.95" customHeight="1">
      <c r="B8" s="84" t="str">
        <f>'Raw Data'!B4</f>
        <v>Suneela</v>
      </c>
      <c r="C8" s="86"/>
      <c r="D8" s="38"/>
      <c r="E8" s="9"/>
      <c r="F8" s="66"/>
      <c r="G8" s="66"/>
      <c r="H8" s="40"/>
      <c r="I8" s="40"/>
      <c r="J8" s="40"/>
      <c r="K8" s="40"/>
      <c r="L8" s="40"/>
      <c r="M8" s="72"/>
      <c r="N8" s="72"/>
      <c r="O8" s="40"/>
      <c r="P8" s="40"/>
      <c r="Q8" s="40"/>
      <c r="R8" s="40"/>
      <c r="S8" s="40"/>
      <c r="T8" s="72"/>
      <c r="U8" s="72"/>
      <c r="V8" s="9"/>
      <c r="W8" s="9"/>
      <c r="X8" s="38"/>
      <c r="Y8" s="38"/>
      <c r="Z8" s="9"/>
      <c r="AA8" s="66"/>
      <c r="AB8" s="66"/>
      <c r="AC8" s="9"/>
      <c r="AD8" s="9"/>
      <c r="AE8" s="38"/>
      <c r="AF8" s="38"/>
      <c r="AG8" s="47"/>
      <c r="AH8" s="25">
        <f t="shared" si="0"/>
        <v>0</v>
      </c>
      <c r="AI8" s="25">
        <f t="shared" si="1"/>
        <v>0</v>
      </c>
      <c r="AJ8" s="25">
        <f t="shared" si="2"/>
        <v>0</v>
      </c>
      <c r="AK8" s="26">
        <f t="shared" si="3"/>
        <v>0</v>
      </c>
      <c r="AL8" s="27">
        <f t="shared" si="4"/>
        <v>0</v>
      </c>
      <c r="AM8" s="21"/>
      <c r="AN8" s="23" t="s">
        <v>71</v>
      </c>
      <c r="AO8" s="2" t="s">
        <v>76</v>
      </c>
      <c r="AP8" s="13"/>
    </row>
    <row r="9" spans="2:42" ht="24.95" customHeight="1">
      <c r="B9" s="84" t="str">
        <f>'Raw Data'!B5</f>
        <v>Madhuri</v>
      </c>
      <c r="C9" s="86"/>
      <c r="D9" s="38"/>
      <c r="E9" s="9"/>
      <c r="F9" s="66"/>
      <c r="G9" s="66"/>
      <c r="H9" s="40"/>
      <c r="I9" s="40"/>
      <c r="J9" s="40"/>
      <c r="K9" s="40"/>
      <c r="L9" s="40"/>
      <c r="M9" s="72"/>
      <c r="N9" s="72"/>
      <c r="O9" s="40"/>
      <c r="P9" s="40"/>
      <c r="Q9" s="40"/>
      <c r="R9" s="40"/>
      <c r="S9" s="40"/>
      <c r="T9" s="72"/>
      <c r="U9" s="72"/>
      <c r="V9" s="9"/>
      <c r="W9" s="9"/>
      <c r="X9" s="38"/>
      <c r="Y9" s="38"/>
      <c r="Z9" s="9"/>
      <c r="AA9" s="66"/>
      <c r="AB9" s="66"/>
      <c r="AC9" s="9"/>
      <c r="AD9" s="9"/>
      <c r="AE9" s="38"/>
      <c r="AF9" s="38"/>
      <c r="AG9" s="47"/>
      <c r="AH9" s="25">
        <f t="shared" si="0"/>
        <v>0</v>
      </c>
      <c r="AI9" s="25">
        <f t="shared" si="1"/>
        <v>0</v>
      </c>
      <c r="AJ9" s="25">
        <f t="shared" si="2"/>
        <v>0</v>
      </c>
      <c r="AK9" s="26">
        <f t="shared" si="3"/>
        <v>0</v>
      </c>
      <c r="AL9" s="27">
        <f t="shared" si="4"/>
        <v>0</v>
      </c>
      <c r="AM9" s="21"/>
      <c r="AN9" s="22" t="s">
        <v>72</v>
      </c>
      <c r="AO9" s="2" t="s">
        <v>15</v>
      </c>
      <c r="AP9" s="13"/>
    </row>
    <row r="10" spans="2:42" ht="24.95" customHeight="1">
      <c r="B10" s="84" t="str">
        <f>'Raw Data'!B6</f>
        <v>Revathi</v>
      </c>
      <c r="C10" s="86"/>
      <c r="D10" s="38"/>
      <c r="E10" s="9"/>
      <c r="F10" s="66"/>
      <c r="G10" s="66"/>
      <c r="H10" s="40"/>
      <c r="I10" s="40"/>
      <c r="J10" s="40"/>
      <c r="K10" s="40"/>
      <c r="L10" s="40"/>
      <c r="M10" s="72"/>
      <c r="N10" s="72"/>
      <c r="O10" s="40"/>
      <c r="P10" s="40"/>
      <c r="Q10" s="40"/>
      <c r="R10" s="40"/>
      <c r="S10" s="40"/>
      <c r="T10" s="72"/>
      <c r="U10" s="72"/>
      <c r="V10" s="9"/>
      <c r="W10" s="9"/>
      <c r="X10" s="38"/>
      <c r="Y10" s="38"/>
      <c r="Z10" s="9"/>
      <c r="AA10" s="66"/>
      <c r="AB10" s="66"/>
      <c r="AC10" s="9"/>
      <c r="AD10" s="9"/>
      <c r="AE10" s="38"/>
      <c r="AF10" s="38"/>
      <c r="AG10" s="47"/>
      <c r="AH10" s="25">
        <f t="shared" si="0"/>
        <v>0</v>
      </c>
      <c r="AI10" s="25">
        <f t="shared" si="1"/>
        <v>0</v>
      </c>
      <c r="AJ10" s="25">
        <f t="shared" si="2"/>
        <v>0</v>
      </c>
      <c r="AK10" s="26">
        <f t="shared" si="3"/>
        <v>0</v>
      </c>
      <c r="AL10" s="27">
        <f t="shared" si="4"/>
        <v>0</v>
      </c>
      <c r="AM10" s="21"/>
      <c r="AN10" s="22" t="s">
        <v>73</v>
      </c>
      <c r="AO10" s="2" t="s">
        <v>67</v>
      </c>
      <c r="AP10" s="13"/>
    </row>
    <row r="11" spans="2:42" ht="24.95" customHeight="1">
      <c r="B11" s="84" t="str">
        <f>'Raw Data'!B7</f>
        <v>Raghavendra</v>
      </c>
      <c r="C11" s="86"/>
      <c r="D11" s="38"/>
      <c r="E11" s="9"/>
      <c r="F11" s="66"/>
      <c r="G11" s="66"/>
      <c r="H11" s="40"/>
      <c r="I11" s="40"/>
      <c r="J11" s="40"/>
      <c r="K11" s="40"/>
      <c r="L11" s="40"/>
      <c r="M11" s="72"/>
      <c r="N11" s="72"/>
      <c r="O11" s="40"/>
      <c r="P11" s="40"/>
      <c r="Q11" s="40"/>
      <c r="R11" s="40"/>
      <c r="S11" s="40"/>
      <c r="T11" s="72"/>
      <c r="U11" s="72"/>
      <c r="V11" s="9"/>
      <c r="W11" s="9"/>
      <c r="X11" s="38"/>
      <c r="Y11" s="38"/>
      <c r="Z11" s="9"/>
      <c r="AA11" s="66"/>
      <c r="AB11" s="66"/>
      <c r="AC11" s="9"/>
      <c r="AD11" s="9"/>
      <c r="AE11" s="38"/>
      <c r="AF11" s="38"/>
      <c r="AG11" s="47"/>
      <c r="AH11" s="25">
        <f t="shared" si="0"/>
        <v>0</v>
      </c>
      <c r="AI11" s="25">
        <f t="shared" si="1"/>
        <v>0</v>
      </c>
      <c r="AJ11" s="25">
        <f t="shared" si="2"/>
        <v>0</v>
      </c>
      <c r="AK11" s="26">
        <f t="shared" si="3"/>
        <v>0</v>
      </c>
      <c r="AL11" s="27">
        <f t="shared" si="4"/>
        <v>0</v>
      </c>
      <c r="AM11" s="21"/>
      <c r="AN11" s="22" t="s">
        <v>74</v>
      </c>
      <c r="AO11" s="2" t="s">
        <v>68</v>
      </c>
      <c r="AP11" s="13"/>
    </row>
    <row r="12" spans="2:42" ht="24.95" customHeight="1">
      <c r="B12" s="84">
        <f>'Raw Data'!B8</f>
        <v>0</v>
      </c>
      <c r="C12" s="86"/>
      <c r="D12" s="38"/>
      <c r="E12" s="9"/>
      <c r="F12" s="66"/>
      <c r="G12" s="66"/>
      <c r="H12" s="40"/>
      <c r="I12" s="40"/>
      <c r="J12" s="40"/>
      <c r="K12" s="40"/>
      <c r="L12" s="40"/>
      <c r="M12" s="72"/>
      <c r="N12" s="72"/>
      <c r="O12" s="40"/>
      <c r="P12" s="40"/>
      <c r="Q12" s="40"/>
      <c r="R12" s="40"/>
      <c r="S12" s="40"/>
      <c r="T12" s="72"/>
      <c r="U12" s="72"/>
      <c r="V12" s="9"/>
      <c r="W12" s="9"/>
      <c r="X12" s="38"/>
      <c r="Y12" s="38"/>
      <c r="Z12" s="9"/>
      <c r="AA12" s="66"/>
      <c r="AB12" s="66"/>
      <c r="AC12" s="9"/>
      <c r="AD12" s="9"/>
      <c r="AE12" s="38"/>
      <c r="AF12" s="38"/>
      <c r="AG12" s="47"/>
      <c r="AH12" s="25">
        <f t="shared" si="0"/>
        <v>0</v>
      </c>
      <c r="AI12" s="25">
        <f t="shared" si="1"/>
        <v>0</v>
      </c>
      <c r="AJ12" s="25">
        <f t="shared" si="2"/>
        <v>0</v>
      </c>
      <c r="AK12" s="26">
        <f t="shared" si="3"/>
        <v>0</v>
      </c>
      <c r="AL12" s="27">
        <f t="shared" si="4"/>
        <v>0</v>
      </c>
      <c r="AM12" s="21"/>
      <c r="AN12" s="28" t="s">
        <v>18</v>
      </c>
      <c r="AO12" s="2" t="s">
        <v>20</v>
      </c>
      <c r="AP12" s="13"/>
    </row>
    <row r="13" spans="2:42" ht="24.95" customHeight="1">
      <c r="B13" s="84">
        <f>'Raw Data'!B9</f>
        <v>0</v>
      </c>
      <c r="C13" s="86"/>
      <c r="D13" s="38"/>
      <c r="E13" s="9"/>
      <c r="F13" s="66"/>
      <c r="G13" s="66"/>
      <c r="H13" s="40"/>
      <c r="I13" s="40"/>
      <c r="J13" s="40"/>
      <c r="K13" s="40"/>
      <c r="L13" s="40"/>
      <c r="M13" s="72"/>
      <c r="N13" s="72"/>
      <c r="O13" s="40"/>
      <c r="P13" s="40"/>
      <c r="Q13" s="40"/>
      <c r="R13" s="40"/>
      <c r="S13" s="40"/>
      <c r="T13" s="72"/>
      <c r="U13" s="72"/>
      <c r="V13" s="9"/>
      <c r="W13" s="9"/>
      <c r="X13" s="38"/>
      <c r="Y13" s="38"/>
      <c r="Z13" s="9"/>
      <c r="AA13" s="66"/>
      <c r="AB13" s="66"/>
      <c r="AC13" s="9"/>
      <c r="AD13" s="9"/>
      <c r="AE13" s="38"/>
      <c r="AF13" s="38"/>
      <c r="AG13" s="47"/>
      <c r="AH13" s="25">
        <f t="shared" si="0"/>
        <v>0</v>
      </c>
      <c r="AI13" s="25">
        <f t="shared" si="1"/>
        <v>0</v>
      </c>
      <c r="AJ13" s="25">
        <f t="shared" si="2"/>
        <v>0</v>
      </c>
      <c r="AK13" s="26">
        <f t="shared" si="3"/>
        <v>0</v>
      </c>
      <c r="AL13" s="27">
        <f t="shared" si="4"/>
        <v>0</v>
      </c>
      <c r="AM13" s="21"/>
      <c r="AN13" s="28" t="s">
        <v>28</v>
      </c>
      <c r="AO13" s="2" t="s">
        <v>16</v>
      </c>
      <c r="AP13" s="13"/>
    </row>
    <row r="14" spans="2:42" ht="24.95" customHeight="1">
      <c r="B14" s="84">
        <f>'Raw Data'!B10</f>
        <v>0</v>
      </c>
      <c r="C14" s="86"/>
      <c r="D14" s="38"/>
      <c r="E14" s="9"/>
      <c r="F14" s="66"/>
      <c r="G14" s="66"/>
      <c r="H14" s="40"/>
      <c r="I14" s="40"/>
      <c r="J14" s="40"/>
      <c r="K14" s="40"/>
      <c r="L14" s="40"/>
      <c r="M14" s="72"/>
      <c r="N14" s="72"/>
      <c r="O14" s="40"/>
      <c r="P14" s="40"/>
      <c r="Q14" s="40"/>
      <c r="R14" s="40"/>
      <c r="S14" s="40"/>
      <c r="T14" s="72"/>
      <c r="U14" s="72"/>
      <c r="V14" s="9"/>
      <c r="W14" s="9"/>
      <c r="X14" s="38"/>
      <c r="Y14" s="38"/>
      <c r="Z14" s="9"/>
      <c r="AA14" s="66"/>
      <c r="AB14" s="66"/>
      <c r="AC14" s="9"/>
      <c r="AD14" s="9"/>
      <c r="AE14" s="38"/>
      <c r="AF14" s="38"/>
      <c r="AG14" s="47"/>
      <c r="AH14" s="25">
        <f t="shared" si="0"/>
        <v>0</v>
      </c>
      <c r="AI14" s="25">
        <f t="shared" si="1"/>
        <v>0</v>
      </c>
      <c r="AJ14" s="25">
        <f t="shared" si="2"/>
        <v>0</v>
      </c>
      <c r="AK14" s="26">
        <f t="shared" si="3"/>
        <v>0</v>
      </c>
      <c r="AL14" s="27">
        <f t="shared" si="4"/>
        <v>0</v>
      </c>
      <c r="AM14" s="21"/>
      <c r="AN14" s="28" t="s">
        <v>19</v>
      </c>
      <c r="AO14" s="2" t="s">
        <v>21</v>
      </c>
      <c r="AP14" s="13"/>
    </row>
    <row r="15" spans="2:42" ht="24.95" customHeight="1">
      <c r="B15" s="84">
        <f>'Raw Data'!B11</f>
        <v>0</v>
      </c>
      <c r="C15" s="87"/>
      <c r="D15" s="48"/>
      <c r="E15" s="30"/>
      <c r="F15" s="67"/>
      <c r="G15" s="67"/>
      <c r="H15" s="40"/>
      <c r="I15" s="40"/>
      <c r="J15" s="40"/>
      <c r="K15" s="40"/>
      <c r="L15" s="40"/>
      <c r="M15" s="72"/>
      <c r="N15" s="72"/>
      <c r="O15" s="40"/>
      <c r="P15" s="40"/>
      <c r="Q15" s="40"/>
      <c r="R15" s="40"/>
      <c r="S15" s="40"/>
      <c r="T15" s="72"/>
      <c r="U15" s="72"/>
      <c r="V15" s="30"/>
      <c r="W15" s="30"/>
      <c r="X15" s="48"/>
      <c r="Y15" s="48"/>
      <c r="Z15" s="30"/>
      <c r="AA15" s="67"/>
      <c r="AB15" s="67"/>
      <c r="AC15" s="30"/>
      <c r="AD15" s="30"/>
      <c r="AE15" s="48"/>
      <c r="AF15" s="48"/>
      <c r="AG15" s="49"/>
      <c r="AH15" s="25">
        <f t="shared" si="0"/>
        <v>0</v>
      </c>
      <c r="AI15" s="25">
        <f t="shared" si="1"/>
        <v>0</v>
      </c>
      <c r="AJ15" s="25">
        <f t="shared" si="2"/>
        <v>0</v>
      </c>
      <c r="AK15" s="26">
        <f t="shared" si="3"/>
        <v>0</v>
      </c>
      <c r="AL15" s="27">
        <f t="shared" si="4"/>
        <v>0</v>
      </c>
      <c r="AM15" s="21"/>
      <c r="AN15" s="24" t="s">
        <v>26</v>
      </c>
      <c r="AO15" s="2" t="s">
        <v>27</v>
      </c>
      <c r="AP15" s="13"/>
    </row>
    <row r="16" spans="2:42" ht="24.95" customHeigh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N16" s="59" t="s">
        <v>95</v>
      </c>
      <c r="AO16" s="60" t="s">
        <v>96</v>
      </c>
      <c r="AP16" s="13"/>
    </row>
    <row r="17" spans="2:42" ht="24.95" customHeight="1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N17" s="13"/>
      <c r="AO17" s="13"/>
      <c r="AP17" s="13"/>
    </row>
    <row r="18" spans="2:42" ht="24.95" customHeight="1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N18" s="13"/>
      <c r="AO18" s="13"/>
      <c r="AP18" s="13"/>
    </row>
    <row r="19" spans="2:42" ht="24.95" customHeight="1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N19" s="13"/>
      <c r="AO19" s="13"/>
      <c r="AP19" s="13"/>
    </row>
    <row r="20" spans="2:42" ht="24.95" customHeight="1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N20" s="13"/>
      <c r="AO20" s="13"/>
      <c r="AP20" s="13"/>
    </row>
    <row r="21" spans="2:42" ht="24.95" customHeight="1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N21" s="13"/>
      <c r="AO21" s="13"/>
      <c r="AP21" s="13"/>
    </row>
    <row r="22" spans="2:42" ht="24.95" customHeight="1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N22" s="13"/>
      <c r="AO22" s="13"/>
      <c r="AP22" s="13"/>
    </row>
    <row r="23" spans="2:42" ht="24.95" customHeight="1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N23" s="13"/>
      <c r="AO23" s="13"/>
      <c r="AP23" s="13"/>
    </row>
    <row r="24" spans="2:42" ht="24.95" customHeight="1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N24" s="13"/>
      <c r="AO24" s="13"/>
      <c r="AP24" s="13"/>
    </row>
    <row r="25" spans="2:42" ht="24.95" customHeight="1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N25" s="13"/>
      <c r="AO25" s="13"/>
      <c r="AP25" s="13"/>
    </row>
    <row r="26" spans="2:42" ht="24.95" customHeight="1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N26" s="13"/>
      <c r="AO26" s="13"/>
      <c r="AP26" s="13"/>
    </row>
    <row r="27" spans="2:42" ht="24.95" customHeight="1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N27" s="13"/>
      <c r="AO27" s="13"/>
      <c r="AP27" s="13"/>
    </row>
    <row r="28" spans="2:42" ht="24.95" customHeight="1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N28" s="13"/>
      <c r="AO28" s="13"/>
      <c r="AP28" s="13"/>
    </row>
    <row r="29" spans="2:42" ht="24.95" customHeight="1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N29" s="13"/>
      <c r="AO29" s="13"/>
      <c r="AP29" s="13"/>
    </row>
    <row r="30" spans="2:42" ht="24.95" customHeight="1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N30" s="13"/>
      <c r="AO30" s="13"/>
      <c r="AP30" s="13"/>
    </row>
    <row r="31" spans="2:42" ht="24.95" customHeight="1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N31" s="13"/>
      <c r="AO31" s="13"/>
      <c r="AP31" s="13"/>
    </row>
    <row r="32" spans="2:42" ht="24.95" customHeight="1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N32" s="13"/>
      <c r="AO32" s="13"/>
      <c r="AP32" s="13"/>
    </row>
    <row r="33" spans="2:42" ht="24.95" customHeight="1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N33" s="13"/>
      <c r="AO33" s="13"/>
      <c r="AP33" s="13"/>
    </row>
    <row r="34" spans="2:42" ht="24.95" customHeight="1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N34" s="13"/>
      <c r="AO34" s="13"/>
      <c r="AP34" s="13"/>
    </row>
    <row r="35" spans="2:42" ht="24.95" customHeight="1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N35" s="13"/>
      <c r="AO35" s="13"/>
      <c r="AP35" s="13"/>
    </row>
    <row r="36" spans="2:42" ht="24.95" customHeight="1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N36" s="13"/>
      <c r="AO36" s="13"/>
      <c r="AP36" s="13"/>
    </row>
    <row r="37" spans="2:42" ht="24.95" customHeight="1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N37" s="13"/>
      <c r="AO37" s="13"/>
      <c r="AP37" s="13"/>
    </row>
    <row r="38" spans="2:42" ht="24.95" customHeight="1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N38" s="13"/>
      <c r="AO38" s="13"/>
      <c r="AP38" s="13"/>
    </row>
    <row r="39" spans="2:42" ht="24.95" customHeight="1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N39" s="13"/>
      <c r="AO39" s="13"/>
      <c r="AP39" s="13"/>
    </row>
    <row r="40" spans="2:42" ht="24.95" customHeigh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N40" s="13"/>
      <c r="AO40" s="13"/>
      <c r="AP40" s="13"/>
    </row>
    <row r="41" spans="2:42" ht="24.95" customHeight="1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N41" s="13"/>
      <c r="AO41" s="13"/>
      <c r="AP41" s="13"/>
    </row>
    <row r="42" spans="2:42" ht="24.95" customHeight="1">
      <c r="AH42" s="13"/>
      <c r="AI42" s="13"/>
      <c r="AJ42" s="13"/>
      <c r="AK42" s="13"/>
      <c r="AL42" s="13"/>
      <c r="AN42" s="13"/>
      <c r="AO42" s="13"/>
      <c r="AP42" s="13"/>
    </row>
    <row r="43" spans="2:42" ht="24.95" customHeight="1">
      <c r="AH43" s="13"/>
      <c r="AI43" s="13"/>
      <c r="AJ43" s="13"/>
      <c r="AK43" s="13"/>
      <c r="AL43" s="13"/>
      <c r="AN43" s="13"/>
      <c r="AO43" s="13"/>
      <c r="AP43" s="13"/>
    </row>
    <row r="44" spans="2:42" ht="24.95" customHeight="1">
      <c r="AH44" s="13"/>
      <c r="AI44" s="13"/>
      <c r="AJ44" s="13"/>
      <c r="AK44" s="13"/>
      <c r="AL44" s="13"/>
      <c r="AN44" s="13"/>
      <c r="AO44" s="13"/>
      <c r="AP44" s="13"/>
    </row>
    <row r="45" spans="2:42" ht="24.95" customHeight="1">
      <c r="AH45" s="13"/>
      <c r="AI45" s="13"/>
      <c r="AJ45" s="13"/>
      <c r="AK45" s="13"/>
      <c r="AL45" s="13"/>
      <c r="AN45" s="13"/>
      <c r="AO45" s="13"/>
      <c r="AP45" s="13"/>
    </row>
    <row r="46" spans="2:42" ht="24.95" customHeight="1">
      <c r="AH46" s="13"/>
      <c r="AI46" s="13"/>
      <c r="AJ46" s="13"/>
      <c r="AK46" s="13"/>
      <c r="AL46" s="13"/>
      <c r="AN46" s="13"/>
      <c r="AO46" s="13"/>
      <c r="AP46" s="13"/>
    </row>
    <row r="47" spans="2:42" ht="24.95" customHeight="1">
      <c r="AH47" s="13"/>
      <c r="AI47" s="13"/>
      <c r="AJ47" s="13"/>
      <c r="AK47" s="13"/>
      <c r="AL47" s="13"/>
      <c r="AN47" s="13"/>
      <c r="AO47" s="13"/>
      <c r="AP47" s="13"/>
    </row>
    <row r="48" spans="2:42" ht="24.95" customHeight="1">
      <c r="AH48" s="13"/>
      <c r="AI48" s="13"/>
      <c r="AJ48" s="13"/>
      <c r="AK48" s="13"/>
      <c r="AL48" s="13"/>
      <c r="AN48" s="13"/>
      <c r="AO48" s="13"/>
      <c r="AP48" s="13"/>
    </row>
    <row r="49" spans="34:42" ht="24.95" customHeight="1">
      <c r="AH49" s="13"/>
      <c r="AI49" s="13"/>
      <c r="AJ49" s="13"/>
      <c r="AK49" s="13"/>
      <c r="AL49" s="13"/>
      <c r="AN49" s="13"/>
      <c r="AO49" s="13"/>
      <c r="AP49" s="13"/>
    </row>
  </sheetData>
  <mergeCells count="11">
    <mergeCell ref="C1:AL2"/>
    <mergeCell ref="B1:B2"/>
    <mergeCell ref="C5:AG5"/>
    <mergeCell ref="AN3:AN5"/>
    <mergeCell ref="AO3:AO5"/>
    <mergeCell ref="AI3:AI5"/>
    <mergeCell ref="AJ3:AJ5"/>
    <mergeCell ref="AK3:AK5"/>
    <mergeCell ref="AL3:AL5"/>
    <mergeCell ref="B3:B4"/>
    <mergeCell ref="AH3:AH5"/>
  </mergeCells>
  <phoneticPr fontId="17" type="noConversion"/>
  <conditionalFormatting sqref="C6:AG15">
    <cfRule type="containsText" dxfId="27" priority="1" operator="containsText" text="L">
      <formula>NOT(ISERROR(SEARCH("L",C6)))</formula>
    </cfRule>
    <cfRule type="containsText" dxfId="26" priority="2" operator="containsText" text="P">
      <formula>NOT(ISERROR(SEARCH("P",C6)))</formula>
    </cfRule>
    <cfRule type="containsText" dxfId="25" priority="3" operator="containsText" text="T">
      <formula>NOT(ISERROR(SEARCH("T",C6)))</formula>
    </cfRule>
    <cfRule type="containsText" dxfId="24" priority="4" operator="containsText" text="C">
      <formula>NOT(ISERROR(SEARCH("C",C6)))</formula>
    </cfRule>
    <cfRule type="containsText" dxfId="23" priority="5" operator="containsText" text="W">
      <formula>NOT(ISERROR(SEARCH("W",C6)))</formula>
    </cfRule>
    <cfRule type="containsText" dxfId="22" priority="6" operator="containsText" text="S">
      <formula>NOT(ISERROR(SEARCH("S",C6)))</formula>
    </cfRule>
    <cfRule type="containsText" dxfId="21" priority="7" operator="containsText" text="B">
      <formula>NOT(ISERROR(SEARCH("B",C6)))</formula>
    </cfRule>
  </conditionalFormatting>
  <dataValidations count="1">
    <dataValidation type="list" allowBlank="1" showInputMessage="1" showErrorMessage="1" sqref="C6:AG15">
      <formula1>$AO$6:$AO$16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>
    <tabColor theme="3" tint="0.39997558519241921"/>
  </sheetPr>
  <dimension ref="A1:AO104"/>
  <sheetViews>
    <sheetView topLeftCell="A7" zoomScale="70" zoomScaleNormal="70" workbookViewId="0">
      <selection activeCell="A18" sqref="A18:XFD46"/>
    </sheetView>
  </sheetViews>
  <sheetFormatPr defaultColWidth="8.85546875" defaultRowHeight="24.95" customHeight="1"/>
  <cols>
    <col min="1" max="1" width="8.85546875" style="13"/>
    <col min="2" max="2" width="20.7109375" style="1" customWidth="1"/>
    <col min="3" max="32" width="5.7109375" style="1" customWidth="1"/>
    <col min="33" max="37" width="14" style="1" customWidth="1"/>
    <col min="38" max="38" width="14" style="13" customWidth="1"/>
    <col min="39" max="39" width="33" style="1" customWidth="1"/>
    <col min="40" max="16384" width="8.85546875" style="1"/>
  </cols>
  <sheetData>
    <row r="1" spans="2:41" ht="24.95" customHeight="1">
      <c r="B1" s="113" t="s">
        <v>60</v>
      </c>
      <c r="C1" s="112" t="s">
        <v>107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M1" s="13" t="s">
        <v>93</v>
      </c>
      <c r="AN1" s="13"/>
      <c r="AO1" s="13"/>
    </row>
    <row r="2" spans="2:41" ht="24.95" customHeight="1">
      <c r="B2" s="113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M2" s="13"/>
      <c r="AN2" s="13"/>
      <c r="AO2" s="13"/>
    </row>
    <row r="3" spans="2:41" ht="24.95" customHeight="1">
      <c r="B3" s="102" t="s">
        <v>0</v>
      </c>
      <c r="C3" s="11" t="s">
        <v>30</v>
      </c>
      <c r="D3" s="11" t="s">
        <v>31</v>
      </c>
      <c r="E3" s="11" t="s">
        <v>32</v>
      </c>
      <c r="F3" s="11" t="s">
        <v>33</v>
      </c>
      <c r="G3" s="11" t="s">
        <v>34</v>
      </c>
      <c r="H3" s="11" t="s">
        <v>35</v>
      </c>
      <c r="I3" s="11" t="s">
        <v>36</v>
      </c>
      <c r="J3" s="11" t="s">
        <v>30</v>
      </c>
      <c r="K3" s="11" t="s">
        <v>31</v>
      </c>
      <c r="L3" s="11" t="s">
        <v>32</v>
      </c>
      <c r="M3" s="11" t="s">
        <v>33</v>
      </c>
      <c r="N3" s="11" t="s">
        <v>34</v>
      </c>
      <c r="O3" s="11" t="s">
        <v>35</v>
      </c>
      <c r="P3" s="11" t="s">
        <v>36</v>
      </c>
      <c r="Q3" s="11" t="s">
        <v>30</v>
      </c>
      <c r="R3" s="11" t="s">
        <v>31</v>
      </c>
      <c r="S3" s="11" t="s">
        <v>32</v>
      </c>
      <c r="T3" s="11" t="s">
        <v>33</v>
      </c>
      <c r="U3" s="11" t="s">
        <v>34</v>
      </c>
      <c r="V3" s="11" t="s">
        <v>35</v>
      </c>
      <c r="W3" s="11" t="s">
        <v>36</v>
      </c>
      <c r="X3" s="11" t="s">
        <v>30</v>
      </c>
      <c r="Y3" s="11" t="s">
        <v>31</v>
      </c>
      <c r="Z3" s="11" t="s">
        <v>32</v>
      </c>
      <c r="AA3" s="11" t="s">
        <v>33</v>
      </c>
      <c r="AB3" s="11" t="s">
        <v>34</v>
      </c>
      <c r="AC3" s="11" t="s">
        <v>35</v>
      </c>
      <c r="AD3" s="11" t="s">
        <v>36</v>
      </c>
      <c r="AE3" s="11" t="s">
        <v>30</v>
      </c>
      <c r="AF3" s="11" t="s">
        <v>31</v>
      </c>
      <c r="AG3" s="103" t="s">
        <v>66</v>
      </c>
      <c r="AH3" s="104" t="s">
        <v>79</v>
      </c>
      <c r="AI3" s="105" t="s">
        <v>78</v>
      </c>
      <c r="AJ3" s="106" t="s">
        <v>77</v>
      </c>
      <c r="AK3" s="107" t="s">
        <v>80</v>
      </c>
      <c r="AL3" s="20"/>
      <c r="AM3" s="109" t="s">
        <v>13</v>
      </c>
      <c r="AN3" s="109" t="s">
        <v>14</v>
      </c>
      <c r="AO3" s="13"/>
    </row>
    <row r="4" spans="2:41" ht="24.95" customHeight="1">
      <c r="B4" s="102"/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  <c r="L4" s="12">
        <v>10</v>
      </c>
      <c r="M4" s="12">
        <v>11</v>
      </c>
      <c r="N4" s="12">
        <v>12</v>
      </c>
      <c r="O4" s="12">
        <v>13</v>
      </c>
      <c r="P4" s="12">
        <v>14</v>
      </c>
      <c r="Q4" s="12">
        <v>15</v>
      </c>
      <c r="R4" s="12">
        <v>16</v>
      </c>
      <c r="S4" s="12">
        <v>17</v>
      </c>
      <c r="T4" s="12">
        <v>18</v>
      </c>
      <c r="U4" s="12">
        <v>19</v>
      </c>
      <c r="V4" s="12">
        <v>20</v>
      </c>
      <c r="W4" s="12">
        <v>21</v>
      </c>
      <c r="X4" s="12">
        <v>22</v>
      </c>
      <c r="Y4" s="12">
        <v>23</v>
      </c>
      <c r="Z4" s="12">
        <v>24</v>
      </c>
      <c r="AA4" s="12">
        <v>25</v>
      </c>
      <c r="AB4" s="12">
        <v>26</v>
      </c>
      <c r="AC4" s="12">
        <v>27</v>
      </c>
      <c r="AD4" s="12">
        <v>28</v>
      </c>
      <c r="AE4" s="12">
        <v>29</v>
      </c>
      <c r="AF4" s="12">
        <v>30</v>
      </c>
      <c r="AG4" s="103"/>
      <c r="AH4" s="104"/>
      <c r="AI4" s="105"/>
      <c r="AJ4" s="106"/>
      <c r="AK4" s="107"/>
      <c r="AL4" s="20"/>
      <c r="AM4" s="109"/>
      <c r="AN4" s="109"/>
      <c r="AO4" s="13"/>
    </row>
    <row r="5" spans="2:41" ht="24.95" customHeight="1">
      <c r="B5" s="15" t="s">
        <v>1</v>
      </c>
      <c r="C5" s="108" t="s">
        <v>65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3"/>
      <c r="AH5" s="104"/>
      <c r="AI5" s="105"/>
      <c r="AJ5" s="106"/>
      <c r="AK5" s="107"/>
      <c r="AL5" s="20"/>
      <c r="AM5" s="109"/>
      <c r="AN5" s="109"/>
      <c r="AO5" s="13"/>
    </row>
    <row r="6" spans="2:41" ht="24.95" customHeight="1">
      <c r="B6" s="84" t="str">
        <f>'Raw Data'!B2</f>
        <v>Krishnam Raju</v>
      </c>
      <c r="C6" s="88"/>
      <c r="D6" s="65"/>
      <c r="E6" s="6"/>
      <c r="F6" s="6"/>
      <c r="G6" s="37"/>
      <c r="H6" s="39"/>
      <c r="I6" s="6"/>
      <c r="J6" s="65"/>
      <c r="K6" s="65"/>
      <c r="L6" s="6"/>
      <c r="M6" s="40"/>
      <c r="N6" s="40"/>
      <c r="O6" s="40"/>
      <c r="P6" s="40"/>
      <c r="Q6" s="61"/>
      <c r="R6" s="71"/>
      <c r="S6" s="37"/>
      <c r="T6" s="40"/>
      <c r="U6" s="40"/>
      <c r="V6" s="40"/>
      <c r="W6" s="40"/>
      <c r="X6" s="61"/>
      <c r="Y6" s="71"/>
      <c r="Z6" s="37"/>
      <c r="AA6" s="6"/>
      <c r="AB6" s="37"/>
      <c r="AC6" s="39"/>
      <c r="AD6" s="6"/>
      <c r="AE6" s="62"/>
      <c r="AF6" s="65"/>
      <c r="AG6" s="25">
        <f>(COUNTIF(C6:AF6,"L"))+((COUNTIF(C6:AF6,"L1")+COUNTIF(C6:AF6,"L2"))/2)+(COUNTIF(C6:AF6,"S"))+((COUNTIF(C6:AF6,"S1")+COUNTIF(C6:AF6,"S2"))/2)+(COUNTIF(C6:AF6,"P"))+(COUNTIF(C6:AF6,"C"))+(COUNTIF(C6:AF6,"T"))+(COUNTIF(C6:AF6,"W"))</f>
        <v>0</v>
      </c>
      <c r="AH6" s="25">
        <f>(COUNTIF(C6:AF6,"L"))+((COUNTIF(C6:AF6,"L1")+COUNTIF(C6:AF6,"L2"))/2)</f>
        <v>0</v>
      </c>
      <c r="AI6" s="25">
        <f>(COUNTIF(C6:AF6,"S"))+((COUNTIF(C6:AF6,"S1")+COUNTIF(C6:AF6,"S2"))/2)</f>
        <v>0</v>
      </c>
      <c r="AJ6" s="26">
        <f>(COUNTIF(C6:AF6,"P"))+(COUNTIF(C6:AF6,"C"))+(COUNTIF(C6:AF6,"T"))</f>
        <v>0</v>
      </c>
      <c r="AK6" s="27">
        <f>(COUNTIF(C6:AF6,"W"))</f>
        <v>0</v>
      </c>
      <c r="AL6" s="21"/>
      <c r="AM6" s="23" t="s">
        <v>69</v>
      </c>
      <c r="AN6" s="2" t="s">
        <v>17</v>
      </c>
      <c r="AO6" s="13"/>
    </row>
    <row r="7" spans="2:41" ht="24.95" customHeight="1">
      <c r="B7" s="84" t="str">
        <f>'Raw Data'!B3</f>
        <v>Swathi</v>
      </c>
      <c r="C7" s="89"/>
      <c r="D7" s="66"/>
      <c r="E7" s="9"/>
      <c r="F7" s="9"/>
      <c r="G7" s="38"/>
      <c r="H7" s="42"/>
      <c r="I7" s="9"/>
      <c r="J7" s="66"/>
      <c r="K7" s="66"/>
      <c r="L7" s="9"/>
      <c r="M7" s="40"/>
      <c r="N7" s="40"/>
      <c r="O7" s="40"/>
      <c r="P7" s="40"/>
      <c r="Q7" s="61"/>
      <c r="R7" s="72"/>
      <c r="S7" s="38"/>
      <c r="T7" s="40"/>
      <c r="U7" s="40"/>
      <c r="V7" s="40"/>
      <c r="W7" s="40"/>
      <c r="X7" s="61"/>
      <c r="Y7" s="72"/>
      <c r="Z7" s="38"/>
      <c r="AA7" s="9"/>
      <c r="AB7" s="38"/>
      <c r="AC7" s="42"/>
      <c r="AD7" s="9"/>
      <c r="AE7" s="63"/>
      <c r="AF7" s="66"/>
      <c r="AG7" s="25">
        <f t="shared" ref="AG7:AG15" si="0">(COUNTIF(C7:AF7,"L"))+((COUNTIF(C7:AF7,"L1")+COUNTIF(C7:AF7,"L2"))/2)+(COUNTIF(C7:AF7,"S"))+((COUNTIF(C7:AF7,"S1")+COUNTIF(C7:AF7,"S2"))/2)+(COUNTIF(C7:AF7,"P"))+(COUNTIF(C7:AF7,"C"))+(COUNTIF(C7:AF7,"T"))+(COUNTIF(C7:AF7,"W"))</f>
        <v>0</v>
      </c>
      <c r="AH7" s="25">
        <f t="shared" ref="AH7:AH15" si="1">(COUNTIF(C7:AF7,"L"))+((COUNTIF(C7:AF7,"L1")+COUNTIF(C7:AF7,"L2"))/2)</f>
        <v>0</v>
      </c>
      <c r="AI7" s="25">
        <f t="shared" ref="AI7:AI15" si="2">(COUNTIF(C7:AF7,"S"))+((COUNTIF(C7:AF7,"S1")+COUNTIF(C7:AF7,"S2"))/2)</f>
        <v>0</v>
      </c>
      <c r="AJ7" s="26">
        <f t="shared" ref="AJ7:AJ15" si="3">(COUNTIF(C7:AF7,"P"))+(COUNTIF(C7:AF7,"C"))+(COUNTIF(C7:AF7,"T"))</f>
        <v>0</v>
      </c>
      <c r="AK7" s="27">
        <f t="shared" ref="AK7:AK15" si="4">(COUNTIF(C7:AF7,"W"))</f>
        <v>0</v>
      </c>
      <c r="AL7" s="21"/>
      <c r="AM7" s="23" t="s">
        <v>70</v>
      </c>
      <c r="AN7" s="2" t="s">
        <v>75</v>
      </c>
      <c r="AO7" s="13"/>
    </row>
    <row r="8" spans="2:41" ht="24.95" customHeight="1">
      <c r="B8" s="84" t="str">
        <f>'Raw Data'!B4</f>
        <v>Suneela</v>
      </c>
      <c r="C8" s="89"/>
      <c r="D8" s="66"/>
      <c r="E8" s="9"/>
      <c r="F8" s="9"/>
      <c r="G8" s="38"/>
      <c r="H8" s="42"/>
      <c r="I8" s="9"/>
      <c r="J8" s="66"/>
      <c r="K8" s="66"/>
      <c r="L8" s="9"/>
      <c r="M8" s="40"/>
      <c r="N8" s="40"/>
      <c r="O8" s="40"/>
      <c r="P8" s="40"/>
      <c r="Q8" s="61"/>
      <c r="R8" s="72"/>
      <c r="S8" s="38"/>
      <c r="T8" s="40"/>
      <c r="U8" s="40"/>
      <c r="V8" s="40"/>
      <c r="W8" s="40"/>
      <c r="X8" s="61"/>
      <c r="Y8" s="72"/>
      <c r="Z8" s="38"/>
      <c r="AA8" s="9"/>
      <c r="AB8" s="38"/>
      <c r="AC8" s="42"/>
      <c r="AD8" s="9"/>
      <c r="AE8" s="63"/>
      <c r="AF8" s="66"/>
      <c r="AG8" s="25">
        <f t="shared" si="0"/>
        <v>0</v>
      </c>
      <c r="AH8" s="25">
        <f t="shared" si="1"/>
        <v>0</v>
      </c>
      <c r="AI8" s="25">
        <f t="shared" si="2"/>
        <v>0</v>
      </c>
      <c r="AJ8" s="26">
        <f t="shared" si="3"/>
        <v>0</v>
      </c>
      <c r="AK8" s="27">
        <f t="shared" si="4"/>
        <v>0</v>
      </c>
      <c r="AL8" s="21"/>
      <c r="AM8" s="23" t="s">
        <v>71</v>
      </c>
      <c r="AN8" s="2" t="s">
        <v>76</v>
      </c>
      <c r="AO8" s="13"/>
    </row>
    <row r="9" spans="2:41" ht="24.95" customHeight="1">
      <c r="B9" s="84" t="str">
        <f>'Raw Data'!B5</f>
        <v>Madhuri</v>
      </c>
      <c r="C9" s="89"/>
      <c r="D9" s="66"/>
      <c r="E9" s="9"/>
      <c r="F9" s="9"/>
      <c r="G9" s="38"/>
      <c r="H9" s="42"/>
      <c r="I9" s="9"/>
      <c r="J9" s="66"/>
      <c r="K9" s="66"/>
      <c r="L9" s="9"/>
      <c r="M9" s="40"/>
      <c r="N9" s="40"/>
      <c r="O9" s="40"/>
      <c r="P9" s="40"/>
      <c r="Q9" s="61"/>
      <c r="R9" s="72"/>
      <c r="S9" s="38"/>
      <c r="T9" s="40"/>
      <c r="U9" s="40"/>
      <c r="V9" s="40"/>
      <c r="W9" s="40"/>
      <c r="X9" s="61"/>
      <c r="Y9" s="72"/>
      <c r="Z9" s="38"/>
      <c r="AA9" s="9"/>
      <c r="AB9" s="38"/>
      <c r="AC9" s="42"/>
      <c r="AD9" s="9"/>
      <c r="AE9" s="63"/>
      <c r="AF9" s="66"/>
      <c r="AG9" s="25">
        <f t="shared" si="0"/>
        <v>0</v>
      </c>
      <c r="AH9" s="25">
        <f t="shared" si="1"/>
        <v>0</v>
      </c>
      <c r="AI9" s="25">
        <f t="shared" si="2"/>
        <v>0</v>
      </c>
      <c r="AJ9" s="26">
        <f t="shared" si="3"/>
        <v>0</v>
      </c>
      <c r="AK9" s="27">
        <f t="shared" si="4"/>
        <v>0</v>
      </c>
      <c r="AL9" s="21"/>
      <c r="AM9" s="22" t="s">
        <v>72</v>
      </c>
      <c r="AN9" s="2" t="s">
        <v>15</v>
      </c>
      <c r="AO9" s="13"/>
    </row>
    <row r="10" spans="2:41" ht="24.95" customHeight="1">
      <c r="B10" s="84" t="str">
        <f>'Raw Data'!B6</f>
        <v>Revathi</v>
      </c>
      <c r="C10" s="89"/>
      <c r="D10" s="66"/>
      <c r="E10" s="9"/>
      <c r="F10" s="9"/>
      <c r="G10" s="38"/>
      <c r="H10" s="42"/>
      <c r="I10" s="9"/>
      <c r="J10" s="66"/>
      <c r="K10" s="66"/>
      <c r="L10" s="9"/>
      <c r="M10" s="40"/>
      <c r="N10" s="40"/>
      <c r="O10" s="40"/>
      <c r="P10" s="40"/>
      <c r="Q10" s="61"/>
      <c r="R10" s="72"/>
      <c r="S10" s="38"/>
      <c r="T10" s="40"/>
      <c r="U10" s="40"/>
      <c r="V10" s="40"/>
      <c r="W10" s="40"/>
      <c r="X10" s="61"/>
      <c r="Y10" s="72"/>
      <c r="Z10" s="38"/>
      <c r="AA10" s="9"/>
      <c r="AB10" s="38"/>
      <c r="AC10" s="42"/>
      <c r="AD10" s="9"/>
      <c r="AE10" s="63"/>
      <c r="AF10" s="66"/>
      <c r="AG10" s="25">
        <f t="shared" si="0"/>
        <v>0</v>
      </c>
      <c r="AH10" s="25">
        <f t="shared" si="1"/>
        <v>0</v>
      </c>
      <c r="AI10" s="25">
        <f t="shared" si="2"/>
        <v>0</v>
      </c>
      <c r="AJ10" s="26">
        <f t="shared" si="3"/>
        <v>0</v>
      </c>
      <c r="AK10" s="27">
        <f t="shared" si="4"/>
        <v>0</v>
      </c>
      <c r="AL10" s="21"/>
      <c r="AM10" s="22" t="s">
        <v>73</v>
      </c>
      <c r="AN10" s="2" t="s">
        <v>67</v>
      </c>
      <c r="AO10" s="13"/>
    </row>
    <row r="11" spans="2:41" ht="24.95" customHeight="1">
      <c r="B11" s="84" t="str">
        <f>'Raw Data'!B7</f>
        <v>Raghavendra</v>
      </c>
      <c r="C11" s="89"/>
      <c r="D11" s="66"/>
      <c r="E11" s="9"/>
      <c r="F11" s="9"/>
      <c r="G11" s="38"/>
      <c r="H11" s="42"/>
      <c r="I11" s="9"/>
      <c r="J11" s="66"/>
      <c r="K11" s="66"/>
      <c r="L11" s="9"/>
      <c r="M11" s="40"/>
      <c r="N11" s="40"/>
      <c r="O11" s="40"/>
      <c r="P11" s="40"/>
      <c r="Q11" s="61"/>
      <c r="R11" s="72"/>
      <c r="S11" s="38"/>
      <c r="T11" s="40"/>
      <c r="U11" s="40"/>
      <c r="V11" s="40"/>
      <c r="W11" s="40"/>
      <c r="X11" s="61"/>
      <c r="Y11" s="72"/>
      <c r="Z11" s="38"/>
      <c r="AA11" s="9"/>
      <c r="AB11" s="38"/>
      <c r="AC11" s="42"/>
      <c r="AD11" s="9"/>
      <c r="AE11" s="63"/>
      <c r="AF11" s="66"/>
      <c r="AG11" s="25">
        <f t="shared" si="0"/>
        <v>0</v>
      </c>
      <c r="AH11" s="25">
        <f t="shared" si="1"/>
        <v>0</v>
      </c>
      <c r="AI11" s="25">
        <f t="shared" si="2"/>
        <v>0</v>
      </c>
      <c r="AJ11" s="26">
        <f t="shared" si="3"/>
        <v>0</v>
      </c>
      <c r="AK11" s="27">
        <f t="shared" si="4"/>
        <v>0</v>
      </c>
      <c r="AL11" s="21"/>
      <c r="AM11" s="22" t="s">
        <v>74</v>
      </c>
      <c r="AN11" s="2" t="s">
        <v>68</v>
      </c>
      <c r="AO11" s="13"/>
    </row>
    <row r="12" spans="2:41" ht="24.95" customHeight="1">
      <c r="B12" s="84">
        <f>'Raw Data'!B8</f>
        <v>0</v>
      </c>
      <c r="C12" s="89"/>
      <c r="D12" s="66"/>
      <c r="E12" s="9"/>
      <c r="F12" s="9"/>
      <c r="G12" s="38"/>
      <c r="H12" s="42"/>
      <c r="I12" s="9"/>
      <c r="J12" s="66"/>
      <c r="K12" s="66"/>
      <c r="L12" s="9"/>
      <c r="M12" s="40"/>
      <c r="N12" s="40"/>
      <c r="O12" s="40"/>
      <c r="P12" s="40"/>
      <c r="Q12" s="61"/>
      <c r="R12" s="72"/>
      <c r="S12" s="38"/>
      <c r="T12" s="40"/>
      <c r="U12" s="40"/>
      <c r="V12" s="40"/>
      <c r="W12" s="40"/>
      <c r="X12" s="61"/>
      <c r="Y12" s="72"/>
      <c r="Z12" s="38"/>
      <c r="AA12" s="9"/>
      <c r="AB12" s="38"/>
      <c r="AC12" s="42"/>
      <c r="AD12" s="9"/>
      <c r="AE12" s="63"/>
      <c r="AF12" s="66"/>
      <c r="AG12" s="25">
        <f t="shared" si="0"/>
        <v>0</v>
      </c>
      <c r="AH12" s="25">
        <f t="shared" si="1"/>
        <v>0</v>
      </c>
      <c r="AI12" s="25">
        <f t="shared" si="2"/>
        <v>0</v>
      </c>
      <c r="AJ12" s="26">
        <f t="shared" si="3"/>
        <v>0</v>
      </c>
      <c r="AK12" s="27">
        <f t="shared" si="4"/>
        <v>0</v>
      </c>
      <c r="AL12" s="21"/>
      <c r="AM12" s="28" t="s">
        <v>18</v>
      </c>
      <c r="AN12" s="2" t="s">
        <v>20</v>
      </c>
      <c r="AO12" s="13"/>
    </row>
    <row r="13" spans="2:41" ht="24.95" customHeight="1">
      <c r="B13" s="84">
        <f>'Raw Data'!B9</f>
        <v>0</v>
      </c>
      <c r="C13" s="89"/>
      <c r="D13" s="66"/>
      <c r="E13" s="9"/>
      <c r="F13" s="9"/>
      <c r="G13" s="38"/>
      <c r="H13" s="42"/>
      <c r="I13" s="9"/>
      <c r="J13" s="66"/>
      <c r="K13" s="66"/>
      <c r="L13" s="9"/>
      <c r="M13" s="40"/>
      <c r="N13" s="40"/>
      <c r="O13" s="40"/>
      <c r="P13" s="40"/>
      <c r="Q13" s="61"/>
      <c r="R13" s="72"/>
      <c r="S13" s="38"/>
      <c r="T13" s="40"/>
      <c r="U13" s="40"/>
      <c r="V13" s="40"/>
      <c r="W13" s="40"/>
      <c r="X13" s="61"/>
      <c r="Y13" s="72"/>
      <c r="Z13" s="38"/>
      <c r="AA13" s="9"/>
      <c r="AB13" s="38"/>
      <c r="AC13" s="42"/>
      <c r="AD13" s="9"/>
      <c r="AE13" s="63"/>
      <c r="AF13" s="66"/>
      <c r="AG13" s="25">
        <f t="shared" si="0"/>
        <v>0</v>
      </c>
      <c r="AH13" s="25">
        <f t="shared" si="1"/>
        <v>0</v>
      </c>
      <c r="AI13" s="25">
        <f t="shared" si="2"/>
        <v>0</v>
      </c>
      <c r="AJ13" s="26">
        <f t="shared" si="3"/>
        <v>0</v>
      </c>
      <c r="AK13" s="27">
        <f t="shared" si="4"/>
        <v>0</v>
      </c>
      <c r="AL13" s="21"/>
      <c r="AM13" s="28" t="s">
        <v>28</v>
      </c>
      <c r="AN13" s="2" t="s">
        <v>16</v>
      </c>
      <c r="AO13" s="13"/>
    </row>
    <row r="14" spans="2:41" ht="24.95" customHeight="1">
      <c r="B14" s="84">
        <f>'Raw Data'!B10</f>
        <v>0</v>
      </c>
      <c r="C14" s="89"/>
      <c r="D14" s="66"/>
      <c r="E14" s="9"/>
      <c r="F14" s="9"/>
      <c r="G14" s="38"/>
      <c r="H14" s="42"/>
      <c r="I14" s="9"/>
      <c r="J14" s="66"/>
      <c r="K14" s="66"/>
      <c r="L14" s="9"/>
      <c r="M14" s="40"/>
      <c r="N14" s="40"/>
      <c r="O14" s="40"/>
      <c r="P14" s="40"/>
      <c r="Q14" s="61"/>
      <c r="R14" s="72"/>
      <c r="S14" s="38"/>
      <c r="T14" s="40"/>
      <c r="U14" s="40"/>
      <c r="V14" s="40"/>
      <c r="W14" s="40"/>
      <c r="X14" s="61"/>
      <c r="Y14" s="72"/>
      <c r="Z14" s="38"/>
      <c r="AA14" s="9"/>
      <c r="AB14" s="38"/>
      <c r="AC14" s="42"/>
      <c r="AD14" s="9"/>
      <c r="AE14" s="63"/>
      <c r="AF14" s="66"/>
      <c r="AG14" s="25">
        <f t="shared" si="0"/>
        <v>0</v>
      </c>
      <c r="AH14" s="25">
        <f t="shared" si="1"/>
        <v>0</v>
      </c>
      <c r="AI14" s="25">
        <f t="shared" si="2"/>
        <v>0</v>
      </c>
      <c r="AJ14" s="26">
        <f t="shared" si="3"/>
        <v>0</v>
      </c>
      <c r="AK14" s="27">
        <f t="shared" si="4"/>
        <v>0</v>
      </c>
      <c r="AL14" s="21"/>
      <c r="AM14" s="28" t="s">
        <v>19</v>
      </c>
      <c r="AN14" s="2" t="s">
        <v>21</v>
      </c>
      <c r="AO14" s="13"/>
    </row>
    <row r="15" spans="2:41" ht="24.95" customHeight="1">
      <c r="B15" s="84">
        <f>'Raw Data'!B11</f>
        <v>0</v>
      </c>
      <c r="C15" s="90"/>
      <c r="D15" s="67"/>
      <c r="E15" s="30"/>
      <c r="F15" s="30"/>
      <c r="G15" s="48"/>
      <c r="H15" s="45"/>
      <c r="I15" s="30"/>
      <c r="J15" s="67"/>
      <c r="K15" s="67"/>
      <c r="L15" s="30"/>
      <c r="M15" s="40"/>
      <c r="N15" s="40"/>
      <c r="O15" s="40"/>
      <c r="P15" s="40"/>
      <c r="Q15" s="61"/>
      <c r="R15" s="72"/>
      <c r="S15" s="38"/>
      <c r="T15" s="40"/>
      <c r="U15" s="40"/>
      <c r="V15" s="40"/>
      <c r="W15" s="40"/>
      <c r="X15" s="61"/>
      <c r="Y15" s="72"/>
      <c r="Z15" s="38"/>
      <c r="AA15" s="30"/>
      <c r="AB15" s="48"/>
      <c r="AC15" s="45"/>
      <c r="AD15" s="30"/>
      <c r="AE15" s="64"/>
      <c r="AF15" s="67"/>
      <c r="AG15" s="25">
        <f t="shared" si="0"/>
        <v>0</v>
      </c>
      <c r="AH15" s="25">
        <f t="shared" si="1"/>
        <v>0</v>
      </c>
      <c r="AI15" s="25">
        <f t="shared" si="2"/>
        <v>0</v>
      </c>
      <c r="AJ15" s="26">
        <f t="shared" si="3"/>
        <v>0</v>
      </c>
      <c r="AK15" s="27">
        <f t="shared" si="4"/>
        <v>0</v>
      </c>
      <c r="AL15" s="21"/>
      <c r="AM15" s="24" t="s">
        <v>26</v>
      </c>
      <c r="AN15" s="2" t="s">
        <v>27</v>
      </c>
      <c r="AO15" s="13"/>
    </row>
    <row r="16" spans="2:41" ht="24.95" customHeigh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M16" s="59" t="s">
        <v>95</v>
      </c>
      <c r="AN16" s="60" t="s">
        <v>96</v>
      </c>
      <c r="AO16" s="13"/>
    </row>
    <row r="17" spans="2:41" ht="24.95" customHeight="1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M17" s="13"/>
      <c r="AN17" s="13"/>
      <c r="AO17" s="13"/>
    </row>
    <row r="18" spans="2:41" ht="24.95" customHeight="1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M18" s="13"/>
      <c r="AN18" s="13"/>
      <c r="AO18" s="13"/>
    </row>
    <row r="19" spans="2:41" ht="24.95" customHeight="1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M19" s="13"/>
      <c r="AN19" s="13"/>
      <c r="AO19" s="13"/>
    </row>
    <row r="20" spans="2:41" ht="24.95" customHeight="1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M20" s="13"/>
      <c r="AN20" s="13"/>
      <c r="AO20" s="13"/>
    </row>
    <row r="21" spans="2:41" ht="24.95" customHeight="1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M21" s="13"/>
      <c r="AN21" s="13"/>
      <c r="AO21" s="13"/>
    </row>
    <row r="22" spans="2:41" ht="24.95" customHeight="1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M22" s="13"/>
      <c r="AN22" s="13"/>
      <c r="AO22" s="13"/>
    </row>
    <row r="23" spans="2:41" ht="24.95" customHeight="1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M23" s="13"/>
      <c r="AN23" s="13"/>
      <c r="AO23" s="13"/>
    </row>
    <row r="24" spans="2:41" ht="24.95" customHeight="1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M24" s="13"/>
      <c r="AN24" s="13"/>
      <c r="AO24" s="13"/>
    </row>
    <row r="25" spans="2:41" ht="24.95" customHeight="1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M25" s="13"/>
      <c r="AN25" s="13"/>
      <c r="AO25" s="13"/>
    </row>
    <row r="26" spans="2:41" ht="24.95" customHeight="1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M26" s="13"/>
      <c r="AN26" s="13"/>
      <c r="AO26" s="13"/>
    </row>
    <row r="27" spans="2:41" ht="24.95" customHeight="1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M27" s="13"/>
      <c r="AN27" s="13"/>
      <c r="AO27" s="13"/>
    </row>
    <row r="28" spans="2:41" ht="24.95" customHeight="1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M28" s="13"/>
      <c r="AN28" s="13"/>
      <c r="AO28" s="13"/>
    </row>
    <row r="29" spans="2:41" ht="24.95" customHeight="1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M29" s="13"/>
      <c r="AN29" s="13"/>
      <c r="AO29" s="13"/>
    </row>
    <row r="30" spans="2:41" ht="24.95" customHeight="1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M30" s="13"/>
      <c r="AN30" s="13"/>
      <c r="AO30" s="13"/>
    </row>
    <row r="31" spans="2:41" ht="24.95" customHeight="1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M31" s="13"/>
      <c r="AN31" s="13"/>
      <c r="AO31" s="13"/>
    </row>
    <row r="32" spans="2:41" ht="24.95" customHeight="1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M32" s="13"/>
      <c r="AN32" s="13"/>
      <c r="AO32" s="13"/>
    </row>
    <row r="33" spans="2:41" ht="24.95" customHeight="1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M33" s="13"/>
      <c r="AN33" s="13"/>
      <c r="AO33" s="13"/>
    </row>
    <row r="34" spans="2:41" ht="24.95" customHeight="1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M34" s="13"/>
      <c r="AN34" s="13"/>
      <c r="AO34" s="13"/>
    </row>
    <row r="35" spans="2:41" ht="24.95" customHeight="1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M35" s="13"/>
      <c r="AN35" s="13"/>
      <c r="AO35" s="13"/>
    </row>
    <row r="36" spans="2:41" ht="24.95" customHeight="1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M36" s="13"/>
      <c r="AN36" s="13"/>
      <c r="AO36" s="13"/>
    </row>
    <row r="37" spans="2:41" ht="24.95" customHeight="1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M37" s="13"/>
      <c r="AN37" s="13"/>
      <c r="AO37" s="13"/>
    </row>
    <row r="38" spans="2:41" ht="24.95" customHeight="1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M38" s="13"/>
      <c r="AN38" s="13"/>
      <c r="AO38" s="13"/>
    </row>
    <row r="39" spans="2:41" ht="24.95" customHeight="1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M39" s="13"/>
      <c r="AN39" s="13"/>
      <c r="AO39" s="13"/>
    </row>
    <row r="40" spans="2:41" ht="24.95" customHeigh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M40" s="13"/>
      <c r="AN40" s="13"/>
      <c r="AO40" s="13"/>
    </row>
    <row r="41" spans="2:41" ht="24.95" customHeight="1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M41" s="13"/>
      <c r="AN41" s="13"/>
      <c r="AO41" s="13"/>
    </row>
    <row r="42" spans="2:41" ht="24.95" customHeight="1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M42" s="13"/>
      <c r="AN42" s="13"/>
      <c r="AO42" s="13"/>
    </row>
    <row r="43" spans="2:41" ht="24.95" customHeight="1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M43" s="13"/>
      <c r="AN43" s="13"/>
      <c r="AO43" s="13"/>
    </row>
    <row r="44" spans="2:41" ht="24.95" customHeight="1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M44" s="13"/>
      <c r="AN44" s="13"/>
      <c r="AO44" s="13"/>
    </row>
    <row r="45" spans="2:41" ht="24.95" customHeight="1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M45" s="13"/>
      <c r="AN45" s="13"/>
      <c r="AO45" s="13"/>
    </row>
    <row r="46" spans="2:41" ht="24.95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M46" s="13"/>
      <c r="AN46" s="13"/>
      <c r="AO46" s="13"/>
    </row>
    <row r="47" spans="2:41" ht="24.95" customHeigh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M47" s="13"/>
      <c r="AN47" s="13"/>
      <c r="AO47" s="13"/>
    </row>
    <row r="48" spans="2:41" ht="24.95" customHeigh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M48" s="13"/>
      <c r="AN48" s="13"/>
      <c r="AO48" s="13"/>
    </row>
    <row r="49" spans="33:41" ht="24.95" customHeight="1">
      <c r="AG49" s="13"/>
      <c r="AH49" s="13"/>
      <c r="AI49" s="13"/>
      <c r="AJ49" s="13"/>
      <c r="AK49" s="13"/>
      <c r="AM49" s="13"/>
      <c r="AN49" s="13"/>
      <c r="AO49" s="13"/>
    </row>
    <row r="50" spans="33:41" ht="24.95" customHeight="1">
      <c r="AG50" s="13"/>
      <c r="AH50" s="13"/>
      <c r="AI50" s="13"/>
      <c r="AJ50" s="13"/>
      <c r="AK50" s="13"/>
      <c r="AM50" s="13"/>
      <c r="AN50" s="13"/>
      <c r="AO50" s="13"/>
    </row>
    <row r="51" spans="33:41" ht="24.95" customHeight="1">
      <c r="AG51" s="13"/>
      <c r="AH51" s="13"/>
      <c r="AI51" s="13"/>
      <c r="AJ51" s="13"/>
      <c r="AK51" s="13"/>
      <c r="AM51" s="13"/>
      <c r="AN51" s="13"/>
      <c r="AO51" s="13"/>
    </row>
    <row r="52" spans="33:41" ht="24.95" customHeight="1">
      <c r="AG52" s="13"/>
      <c r="AH52" s="13"/>
      <c r="AI52" s="13"/>
      <c r="AJ52" s="13"/>
      <c r="AK52" s="13"/>
      <c r="AM52" s="13"/>
      <c r="AN52" s="13"/>
      <c r="AO52" s="13"/>
    </row>
    <row r="53" spans="33:41" ht="24.95" customHeight="1">
      <c r="AG53" s="13"/>
      <c r="AH53" s="13"/>
      <c r="AI53" s="13"/>
      <c r="AJ53" s="13"/>
      <c r="AK53" s="13"/>
      <c r="AM53" s="13"/>
      <c r="AN53" s="13"/>
      <c r="AO53" s="13"/>
    </row>
    <row r="54" spans="33:41" ht="24.95" customHeight="1">
      <c r="AG54" s="13"/>
      <c r="AH54" s="13"/>
      <c r="AI54" s="13"/>
      <c r="AJ54" s="13"/>
      <c r="AK54" s="13"/>
      <c r="AM54" s="13"/>
      <c r="AN54" s="13"/>
      <c r="AO54" s="13"/>
    </row>
    <row r="55" spans="33:41" ht="24.95" customHeight="1">
      <c r="AG55" s="13"/>
      <c r="AH55" s="13"/>
      <c r="AI55" s="13"/>
      <c r="AJ55" s="13"/>
      <c r="AK55" s="13"/>
      <c r="AM55" s="13"/>
      <c r="AN55" s="13"/>
      <c r="AO55" s="13"/>
    </row>
    <row r="56" spans="33:41" ht="24.95" customHeight="1">
      <c r="AG56" s="13"/>
      <c r="AH56" s="13"/>
      <c r="AI56" s="13"/>
      <c r="AJ56" s="13"/>
      <c r="AK56" s="13"/>
      <c r="AM56" s="13"/>
      <c r="AN56" s="13"/>
      <c r="AO56" s="13"/>
    </row>
    <row r="57" spans="33:41" ht="24.95" customHeight="1">
      <c r="AG57" s="13"/>
      <c r="AH57" s="13"/>
      <c r="AI57" s="13"/>
      <c r="AJ57" s="13"/>
      <c r="AK57" s="13"/>
      <c r="AM57" s="13"/>
      <c r="AN57" s="13"/>
      <c r="AO57" s="13"/>
    </row>
    <row r="58" spans="33:41" ht="24.95" customHeight="1">
      <c r="AG58" s="13"/>
      <c r="AH58" s="13"/>
      <c r="AI58" s="13"/>
      <c r="AJ58" s="13"/>
      <c r="AK58" s="13"/>
      <c r="AM58" s="13"/>
      <c r="AN58" s="13"/>
      <c r="AO58" s="13"/>
    </row>
    <row r="59" spans="33:41" ht="24.95" customHeight="1">
      <c r="AG59" s="13"/>
      <c r="AH59" s="13"/>
      <c r="AI59" s="13"/>
      <c r="AJ59" s="13"/>
      <c r="AK59" s="13"/>
      <c r="AM59" s="13"/>
      <c r="AN59" s="13"/>
      <c r="AO59" s="13"/>
    </row>
    <row r="60" spans="33:41" ht="24.95" customHeight="1">
      <c r="AG60" s="13"/>
      <c r="AH60" s="13"/>
      <c r="AI60" s="13"/>
      <c r="AJ60" s="13"/>
      <c r="AK60" s="13"/>
      <c r="AM60" s="13"/>
      <c r="AN60" s="13"/>
      <c r="AO60" s="13"/>
    </row>
    <row r="61" spans="33:41" ht="24.95" customHeight="1">
      <c r="AG61" s="13"/>
      <c r="AH61" s="13"/>
      <c r="AI61" s="13"/>
      <c r="AJ61" s="13"/>
      <c r="AK61" s="13"/>
      <c r="AM61" s="13"/>
      <c r="AN61" s="13"/>
      <c r="AO61" s="13"/>
    </row>
    <row r="62" spans="33:41" ht="24.95" customHeight="1">
      <c r="AG62" s="13"/>
      <c r="AH62" s="13"/>
      <c r="AI62" s="13"/>
      <c r="AJ62" s="13"/>
      <c r="AK62" s="13"/>
      <c r="AM62" s="13"/>
      <c r="AN62" s="13"/>
      <c r="AO62" s="13"/>
    </row>
    <row r="63" spans="33:41" ht="24.95" customHeight="1">
      <c r="AG63" s="13"/>
      <c r="AH63" s="13"/>
      <c r="AI63" s="13"/>
      <c r="AJ63" s="13"/>
      <c r="AK63" s="13"/>
      <c r="AM63" s="13"/>
      <c r="AN63" s="13"/>
      <c r="AO63" s="13"/>
    </row>
    <row r="64" spans="33:41" ht="24.95" customHeight="1">
      <c r="AG64" s="13"/>
      <c r="AH64" s="13"/>
      <c r="AI64" s="13"/>
      <c r="AJ64" s="13"/>
      <c r="AK64" s="13"/>
      <c r="AM64" s="13"/>
      <c r="AN64" s="13"/>
      <c r="AO64" s="13"/>
    </row>
    <row r="65" spans="33:41" ht="24.95" customHeight="1">
      <c r="AG65" s="13"/>
      <c r="AH65" s="13"/>
      <c r="AI65" s="13"/>
      <c r="AJ65" s="13"/>
      <c r="AK65" s="13"/>
      <c r="AM65" s="13"/>
      <c r="AN65" s="13"/>
      <c r="AO65" s="13"/>
    </row>
    <row r="66" spans="33:41" ht="24.95" customHeight="1">
      <c r="AG66" s="13"/>
      <c r="AH66" s="13"/>
      <c r="AI66" s="13"/>
      <c r="AJ66" s="13"/>
      <c r="AK66" s="13"/>
      <c r="AM66" s="13"/>
      <c r="AN66" s="13"/>
      <c r="AO66" s="13"/>
    </row>
    <row r="67" spans="33:41" ht="24.95" customHeight="1">
      <c r="AG67" s="13"/>
      <c r="AH67" s="13"/>
      <c r="AI67" s="13"/>
      <c r="AJ67" s="13"/>
      <c r="AK67" s="13"/>
      <c r="AM67" s="13"/>
      <c r="AN67" s="13"/>
      <c r="AO67" s="13"/>
    </row>
    <row r="68" spans="33:41" ht="24.95" customHeight="1">
      <c r="AG68" s="13"/>
      <c r="AH68" s="13"/>
      <c r="AI68" s="13"/>
      <c r="AJ68" s="13"/>
      <c r="AK68" s="13"/>
      <c r="AM68" s="13"/>
      <c r="AN68" s="13"/>
      <c r="AO68" s="13"/>
    </row>
    <row r="69" spans="33:41" ht="24.95" customHeight="1">
      <c r="AG69" s="13"/>
      <c r="AH69" s="13"/>
      <c r="AI69" s="13"/>
      <c r="AJ69" s="13"/>
      <c r="AK69" s="13"/>
      <c r="AM69" s="13"/>
      <c r="AN69" s="13"/>
      <c r="AO69" s="13"/>
    </row>
    <row r="70" spans="33:41" ht="24.95" customHeight="1">
      <c r="AG70" s="13"/>
      <c r="AH70" s="13"/>
      <c r="AI70" s="13"/>
      <c r="AJ70" s="13"/>
      <c r="AK70" s="13"/>
      <c r="AM70" s="13"/>
      <c r="AN70" s="13"/>
      <c r="AO70" s="13"/>
    </row>
    <row r="71" spans="33:41" ht="24.95" customHeight="1">
      <c r="AG71" s="13"/>
      <c r="AH71" s="13"/>
      <c r="AI71" s="13"/>
      <c r="AJ71" s="13"/>
      <c r="AK71" s="13"/>
      <c r="AM71" s="13"/>
      <c r="AN71" s="13"/>
      <c r="AO71" s="13"/>
    </row>
    <row r="72" spans="33:41" ht="24.95" customHeight="1">
      <c r="AG72" s="13"/>
      <c r="AH72" s="13"/>
      <c r="AI72" s="13"/>
      <c r="AJ72" s="13"/>
      <c r="AK72" s="13"/>
      <c r="AM72" s="13"/>
      <c r="AN72" s="13"/>
      <c r="AO72" s="13"/>
    </row>
    <row r="73" spans="33:41" ht="24.95" customHeight="1">
      <c r="AG73" s="13"/>
      <c r="AH73" s="13"/>
      <c r="AI73" s="13"/>
      <c r="AJ73" s="13"/>
      <c r="AK73" s="13"/>
      <c r="AM73" s="13"/>
      <c r="AN73" s="13"/>
      <c r="AO73" s="13"/>
    </row>
    <row r="74" spans="33:41" ht="24.95" customHeight="1">
      <c r="AG74" s="13"/>
      <c r="AH74" s="13"/>
      <c r="AI74" s="13"/>
      <c r="AJ74" s="13"/>
      <c r="AK74" s="13"/>
      <c r="AM74" s="13"/>
      <c r="AN74" s="13"/>
      <c r="AO74" s="13"/>
    </row>
    <row r="75" spans="33:41" ht="24.95" customHeight="1">
      <c r="AG75" s="13"/>
      <c r="AH75" s="13"/>
      <c r="AI75" s="13"/>
      <c r="AJ75" s="13"/>
      <c r="AK75" s="13"/>
      <c r="AM75" s="13"/>
      <c r="AN75" s="13"/>
      <c r="AO75" s="13"/>
    </row>
    <row r="76" spans="33:41" ht="24.95" customHeight="1">
      <c r="AG76" s="13"/>
      <c r="AH76" s="13"/>
      <c r="AI76" s="13"/>
      <c r="AJ76" s="13"/>
      <c r="AK76" s="13"/>
      <c r="AM76" s="13"/>
      <c r="AN76" s="13"/>
      <c r="AO76" s="13"/>
    </row>
    <row r="77" spans="33:41" ht="24.95" customHeight="1">
      <c r="AG77" s="13"/>
      <c r="AH77" s="13"/>
      <c r="AI77" s="13"/>
      <c r="AJ77" s="13"/>
      <c r="AK77" s="13"/>
      <c r="AM77" s="13"/>
      <c r="AN77" s="13"/>
      <c r="AO77" s="13"/>
    </row>
    <row r="78" spans="33:41" ht="24.95" customHeight="1">
      <c r="AG78" s="13"/>
      <c r="AH78" s="13"/>
      <c r="AI78" s="13"/>
      <c r="AJ78" s="13"/>
      <c r="AK78" s="13"/>
      <c r="AM78" s="13"/>
      <c r="AN78" s="13"/>
      <c r="AO78" s="13"/>
    </row>
    <row r="79" spans="33:41" ht="24.95" customHeight="1">
      <c r="AG79" s="13"/>
      <c r="AH79" s="13"/>
      <c r="AI79" s="13"/>
      <c r="AJ79" s="13"/>
      <c r="AK79" s="13"/>
      <c r="AM79" s="13"/>
      <c r="AN79" s="13"/>
      <c r="AO79" s="13"/>
    </row>
    <row r="80" spans="33:41" ht="24.95" customHeight="1">
      <c r="AG80" s="13"/>
      <c r="AH80" s="13"/>
      <c r="AI80" s="13"/>
      <c r="AJ80" s="13"/>
      <c r="AK80" s="13"/>
      <c r="AM80" s="13"/>
      <c r="AN80" s="13"/>
      <c r="AO80" s="13"/>
    </row>
    <row r="81" spans="33:41" ht="24.95" customHeight="1">
      <c r="AG81" s="13"/>
      <c r="AH81" s="13"/>
      <c r="AI81" s="13"/>
      <c r="AJ81" s="13"/>
      <c r="AK81" s="13"/>
      <c r="AM81" s="13"/>
      <c r="AN81" s="13"/>
      <c r="AO81" s="13"/>
    </row>
    <row r="82" spans="33:41" ht="24.95" customHeight="1">
      <c r="AG82" s="13"/>
      <c r="AH82" s="13"/>
      <c r="AI82" s="13"/>
      <c r="AJ82" s="13"/>
      <c r="AK82" s="13"/>
      <c r="AM82" s="13"/>
      <c r="AN82" s="13"/>
      <c r="AO82" s="13"/>
    </row>
    <row r="83" spans="33:41" ht="24.95" customHeight="1">
      <c r="AG83" s="13"/>
      <c r="AH83" s="13"/>
      <c r="AI83" s="13"/>
      <c r="AJ83" s="13"/>
      <c r="AK83" s="13"/>
      <c r="AM83" s="13"/>
      <c r="AN83" s="13"/>
      <c r="AO83" s="13"/>
    </row>
    <row r="84" spans="33:41" ht="24.95" customHeight="1">
      <c r="AG84" s="13"/>
      <c r="AH84" s="13"/>
      <c r="AI84" s="13"/>
      <c r="AJ84" s="13"/>
      <c r="AK84" s="13"/>
      <c r="AM84" s="13"/>
      <c r="AN84" s="13"/>
      <c r="AO84" s="13"/>
    </row>
    <row r="85" spans="33:41" ht="24.95" customHeight="1">
      <c r="AG85" s="13"/>
      <c r="AH85" s="13"/>
      <c r="AI85" s="13"/>
      <c r="AJ85" s="13"/>
      <c r="AK85" s="13"/>
      <c r="AM85" s="13"/>
      <c r="AN85" s="13"/>
      <c r="AO85" s="13"/>
    </row>
    <row r="86" spans="33:41" ht="24.95" customHeight="1">
      <c r="AG86" s="13"/>
      <c r="AH86" s="13"/>
      <c r="AI86" s="13"/>
      <c r="AJ86" s="13"/>
      <c r="AK86" s="13"/>
      <c r="AM86" s="13"/>
      <c r="AN86" s="13"/>
      <c r="AO86" s="13"/>
    </row>
    <row r="87" spans="33:41" ht="24.95" customHeight="1">
      <c r="AG87" s="13"/>
      <c r="AH87" s="13"/>
      <c r="AI87" s="13"/>
      <c r="AJ87" s="13"/>
      <c r="AK87" s="13"/>
      <c r="AM87" s="13"/>
      <c r="AN87" s="13"/>
      <c r="AO87" s="13"/>
    </row>
    <row r="88" spans="33:41" ht="24.95" customHeight="1">
      <c r="AG88" s="13"/>
      <c r="AH88" s="13"/>
      <c r="AI88" s="13"/>
      <c r="AJ88" s="13"/>
      <c r="AK88" s="13"/>
      <c r="AM88" s="13"/>
      <c r="AN88" s="13"/>
      <c r="AO88" s="13"/>
    </row>
    <row r="89" spans="33:41" ht="24.95" customHeight="1">
      <c r="AG89" s="13"/>
      <c r="AH89" s="13"/>
      <c r="AI89" s="13"/>
      <c r="AJ89" s="13"/>
      <c r="AK89" s="13"/>
      <c r="AM89" s="13"/>
      <c r="AN89" s="13"/>
      <c r="AO89" s="13"/>
    </row>
    <row r="90" spans="33:41" ht="24.95" customHeight="1">
      <c r="AG90" s="13"/>
      <c r="AH90" s="13"/>
      <c r="AI90" s="13"/>
      <c r="AJ90" s="13"/>
      <c r="AK90" s="13"/>
      <c r="AM90" s="13"/>
      <c r="AN90" s="13"/>
      <c r="AO90" s="13"/>
    </row>
    <row r="91" spans="33:41" ht="24.95" customHeight="1">
      <c r="AG91" s="13"/>
      <c r="AH91" s="13"/>
      <c r="AI91" s="13"/>
      <c r="AJ91" s="13"/>
      <c r="AK91" s="13"/>
      <c r="AM91" s="13"/>
      <c r="AN91" s="13"/>
      <c r="AO91" s="13"/>
    </row>
    <row r="92" spans="33:41" ht="24.95" customHeight="1">
      <c r="AG92" s="13"/>
      <c r="AH92" s="13"/>
      <c r="AI92" s="13"/>
      <c r="AJ92" s="13"/>
      <c r="AK92" s="13"/>
      <c r="AM92" s="13"/>
      <c r="AN92" s="13"/>
      <c r="AO92" s="13"/>
    </row>
    <row r="93" spans="33:41" ht="24.95" customHeight="1">
      <c r="AG93" s="13"/>
      <c r="AH93" s="13"/>
      <c r="AI93" s="13"/>
      <c r="AJ93" s="13"/>
      <c r="AK93" s="13"/>
      <c r="AM93" s="13"/>
      <c r="AN93" s="13"/>
      <c r="AO93" s="13"/>
    </row>
    <row r="94" spans="33:41" ht="24.95" customHeight="1">
      <c r="AG94" s="13"/>
      <c r="AH94" s="13"/>
      <c r="AI94" s="13"/>
      <c r="AJ94" s="13"/>
      <c r="AK94" s="13"/>
      <c r="AM94" s="13"/>
      <c r="AN94" s="13"/>
      <c r="AO94" s="13"/>
    </row>
    <row r="95" spans="33:41" ht="24.95" customHeight="1">
      <c r="AG95" s="13"/>
      <c r="AH95" s="13"/>
      <c r="AI95" s="13"/>
      <c r="AJ95" s="13"/>
      <c r="AK95" s="13"/>
      <c r="AM95" s="13"/>
      <c r="AN95" s="13"/>
      <c r="AO95" s="13"/>
    </row>
    <row r="96" spans="33:41" ht="24.95" customHeight="1">
      <c r="AG96" s="13"/>
      <c r="AH96" s="13"/>
      <c r="AI96" s="13"/>
      <c r="AJ96" s="13"/>
      <c r="AK96" s="13"/>
      <c r="AM96" s="13"/>
      <c r="AN96" s="13"/>
      <c r="AO96" s="13"/>
    </row>
    <row r="97" spans="33:41" ht="24.95" customHeight="1">
      <c r="AG97" s="13"/>
      <c r="AH97" s="13"/>
      <c r="AI97" s="13"/>
      <c r="AJ97" s="13"/>
      <c r="AK97" s="13"/>
      <c r="AM97" s="13"/>
      <c r="AN97" s="13"/>
      <c r="AO97" s="13"/>
    </row>
    <row r="98" spans="33:41" ht="24.95" customHeight="1">
      <c r="AG98" s="13"/>
      <c r="AH98" s="13"/>
      <c r="AI98" s="13"/>
      <c r="AJ98" s="13"/>
      <c r="AK98" s="13"/>
      <c r="AM98" s="13"/>
      <c r="AN98" s="13"/>
      <c r="AO98" s="13"/>
    </row>
    <row r="99" spans="33:41" ht="24.95" customHeight="1">
      <c r="AG99" s="13"/>
      <c r="AH99" s="13"/>
      <c r="AI99" s="13"/>
      <c r="AJ99" s="13"/>
      <c r="AK99" s="13"/>
      <c r="AM99" s="13"/>
      <c r="AN99" s="13"/>
      <c r="AO99" s="13"/>
    </row>
    <row r="100" spans="33:41" ht="24.95" customHeight="1">
      <c r="AG100" s="13"/>
      <c r="AH100" s="13"/>
      <c r="AI100" s="13"/>
      <c r="AJ100" s="13"/>
      <c r="AK100" s="13"/>
      <c r="AM100" s="13"/>
      <c r="AN100" s="13"/>
      <c r="AO100" s="13"/>
    </row>
    <row r="101" spans="33:41" ht="24.95" customHeight="1">
      <c r="AG101" s="13"/>
      <c r="AH101" s="13"/>
      <c r="AI101" s="13"/>
      <c r="AJ101" s="13"/>
      <c r="AK101" s="13"/>
      <c r="AM101" s="13"/>
      <c r="AN101" s="13"/>
      <c r="AO101" s="13"/>
    </row>
    <row r="102" spans="33:41" ht="24.95" customHeight="1">
      <c r="AG102" s="13"/>
      <c r="AH102" s="13"/>
      <c r="AI102" s="13"/>
      <c r="AJ102" s="13"/>
      <c r="AK102" s="13"/>
      <c r="AM102" s="13"/>
      <c r="AN102" s="13"/>
      <c r="AO102" s="13"/>
    </row>
    <row r="103" spans="33:41" ht="24.95" customHeight="1">
      <c r="AG103" s="13"/>
      <c r="AH103" s="13"/>
      <c r="AI103" s="13"/>
      <c r="AJ103" s="13"/>
      <c r="AK103" s="13"/>
      <c r="AM103" s="13"/>
      <c r="AN103" s="13"/>
      <c r="AO103" s="13"/>
    </row>
    <row r="104" spans="33:41" ht="24.95" customHeight="1">
      <c r="AG104" s="13"/>
      <c r="AH104" s="13"/>
      <c r="AI104" s="13"/>
      <c r="AJ104" s="13"/>
      <c r="AK104" s="13"/>
      <c r="AM104" s="13"/>
      <c r="AN104" s="13"/>
      <c r="AO104" s="13"/>
    </row>
  </sheetData>
  <mergeCells count="11">
    <mergeCell ref="C1:AK2"/>
    <mergeCell ref="B1:B2"/>
    <mergeCell ref="C5:AF5"/>
    <mergeCell ref="AM3:AM5"/>
    <mergeCell ref="AN3:AN5"/>
    <mergeCell ref="AH3:AH5"/>
    <mergeCell ref="AI3:AI5"/>
    <mergeCell ref="AJ3:AJ5"/>
    <mergeCell ref="AK3:AK5"/>
    <mergeCell ref="B3:B4"/>
    <mergeCell ref="AG3:AG5"/>
  </mergeCells>
  <phoneticPr fontId="17" type="noConversion"/>
  <conditionalFormatting sqref="C6:AF15">
    <cfRule type="containsText" dxfId="20" priority="1" operator="containsText" text="L">
      <formula>NOT(ISERROR(SEARCH("L",C6)))</formula>
    </cfRule>
    <cfRule type="containsText" dxfId="19" priority="2" operator="containsText" text="P">
      <formula>NOT(ISERROR(SEARCH("P",C6)))</formula>
    </cfRule>
    <cfRule type="containsText" dxfId="18" priority="3" operator="containsText" text="T">
      <formula>NOT(ISERROR(SEARCH("T",C6)))</formula>
    </cfRule>
    <cfRule type="containsText" dxfId="17" priority="4" operator="containsText" text="C">
      <formula>NOT(ISERROR(SEARCH("C",C6)))</formula>
    </cfRule>
    <cfRule type="containsText" dxfId="16" priority="5" operator="containsText" text="W">
      <formula>NOT(ISERROR(SEARCH("W",C6)))</formula>
    </cfRule>
    <cfRule type="containsText" dxfId="15" priority="6" operator="containsText" text="S">
      <formula>NOT(ISERROR(SEARCH("S",C6)))</formula>
    </cfRule>
    <cfRule type="containsText" dxfId="14" priority="7" operator="containsText" text="B">
      <formula>NOT(ISERROR(SEARCH("B",C6)))</formula>
    </cfRule>
  </conditionalFormatting>
  <dataValidations count="2">
    <dataValidation type="list" allowBlank="1" showInputMessage="1" showErrorMessage="1" sqref="D6:AF15 C7:C15">
      <formula1>$AN$6:$AN$15</formula1>
    </dataValidation>
    <dataValidation type="list" allowBlank="1" showInputMessage="1" showErrorMessage="1" sqref="C6">
      <formula1>$AN$6:$AN$16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>
    <tabColor theme="3" tint="0.39997558519241921"/>
  </sheetPr>
  <dimension ref="A1:AP76"/>
  <sheetViews>
    <sheetView zoomScale="70" zoomScaleNormal="70" workbookViewId="0">
      <selection activeCell="B5" sqref="B5"/>
    </sheetView>
  </sheetViews>
  <sheetFormatPr defaultColWidth="8.85546875" defaultRowHeight="24.95" customHeight="1"/>
  <cols>
    <col min="1" max="1" width="8.85546875" style="13"/>
    <col min="2" max="2" width="20.7109375" style="1" customWidth="1"/>
    <col min="3" max="33" width="5.7109375" style="1" customWidth="1"/>
    <col min="34" max="38" width="14" style="1" customWidth="1"/>
    <col min="39" max="39" width="14" style="13" customWidth="1"/>
    <col min="40" max="40" width="33" style="1" customWidth="1"/>
    <col min="41" max="16384" width="8.85546875" style="1"/>
  </cols>
  <sheetData>
    <row r="1" spans="2:42" ht="24.95" customHeight="1">
      <c r="B1" s="113" t="s">
        <v>59</v>
      </c>
      <c r="C1" s="112" t="s">
        <v>108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N1" s="13" t="s">
        <v>93</v>
      </c>
      <c r="AO1" s="13"/>
      <c r="AP1" s="13"/>
    </row>
    <row r="2" spans="2:42" ht="24.95" customHeight="1">
      <c r="B2" s="113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N2" s="13"/>
      <c r="AO2" s="13"/>
      <c r="AP2" s="13"/>
    </row>
    <row r="3" spans="2:42" ht="24.95" customHeight="1">
      <c r="B3" s="102" t="s">
        <v>0</v>
      </c>
      <c r="C3" s="11" t="s">
        <v>32</v>
      </c>
      <c r="D3" s="11" t="s">
        <v>33</v>
      </c>
      <c r="E3" s="11" t="s">
        <v>34</v>
      </c>
      <c r="F3" s="11" t="s">
        <v>35</v>
      </c>
      <c r="G3" s="11" t="s">
        <v>36</v>
      </c>
      <c r="H3" s="11" t="s">
        <v>30</v>
      </c>
      <c r="I3" s="11" t="s">
        <v>31</v>
      </c>
      <c r="J3" s="11" t="s">
        <v>32</v>
      </c>
      <c r="K3" s="11" t="s">
        <v>33</v>
      </c>
      <c r="L3" s="11" t="s">
        <v>34</v>
      </c>
      <c r="M3" s="11" t="s">
        <v>35</v>
      </c>
      <c r="N3" s="11" t="s">
        <v>36</v>
      </c>
      <c r="O3" s="11" t="s">
        <v>30</v>
      </c>
      <c r="P3" s="11" t="s">
        <v>31</v>
      </c>
      <c r="Q3" s="11" t="s">
        <v>32</v>
      </c>
      <c r="R3" s="11" t="s">
        <v>33</v>
      </c>
      <c r="S3" s="11" t="s">
        <v>34</v>
      </c>
      <c r="T3" s="11" t="s">
        <v>35</v>
      </c>
      <c r="U3" s="11" t="s">
        <v>36</v>
      </c>
      <c r="V3" s="11" t="s">
        <v>30</v>
      </c>
      <c r="W3" s="11" t="s">
        <v>31</v>
      </c>
      <c r="X3" s="11" t="s">
        <v>32</v>
      </c>
      <c r="Y3" s="11" t="s">
        <v>33</v>
      </c>
      <c r="Z3" s="11" t="s">
        <v>34</v>
      </c>
      <c r="AA3" s="11" t="s">
        <v>35</v>
      </c>
      <c r="AB3" s="11" t="s">
        <v>36</v>
      </c>
      <c r="AC3" s="11" t="s">
        <v>30</v>
      </c>
      <c r="AD3" s="11" t="s">
        <v>31</v>
      </c>
      <c r="AE3" s="11" t="s">
        <v>32</v>
      </c>
      <c r="AF3" s="11" t="s">
        <v>33</v>
      </c>
      <c r="AG3" s="11" t="s">
        <v>34</v>
      </c>
      <c r="AH3" s="103" t="s">
        <v>66</v>
      </c>
      <c r="AI3" s="104" t="s">
        <v>79</v>
      </c>
      <c r="AJ3" s="105" t="s">
        <v>78</v>
      </c>
      <c r="AK3" s="106" t="s">
        <v>77</v>
      </c>
      <c r="AL3" s="107" t="s">
        <v>80</v>
      </c>
      <c r="AM3" s="20"/>
      <c r="AN3" s="109" t="s">
        <v>13</v>
      </c>
      <c r="AO3" s="109" t="s">
        <v>14</v>
      </c>
      <c r="AP3" s="13"/>
    </row>
    <row r="4" spans="2:42" ht="24.95" customHeight="1">
      <c r="B4" s="102"/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  <c r="L4" s="12">
        <v>10</v>
      </c>
      <c r="M4" s="12">
        <v>11</v>
      </c>
      <c r="N4" s="12">
        <v>12</v>
      </c>
      <c r="O4" s="12">
        <v>13</v>
      </c>
      <c r="P4" s="12">
        <v>14</v>
      </c>
      <c r="Q4" s="12">
        <v>15</v>
      </c>
      <c r="R4" s="12">
        <v>16</v>
      </c>
      <c r="S4" s="12">
        <v>17</v>
      </c>
      <c r="T4" s="12">
        <v>18</v>
      </c>
      <c r="U4" s="12">
        <v>19</v>
      </c>
      <c r="V4" s="12">
        <v>20</v>
      </c>
      <c r="W4" s="12">
        <v>21</v>
      </c>
      <c r="X4" s="12">
        <v>22</v>
      </c>
      <c r="Y4" s="12">
        <v>23</v>
      </c>
      <c r="Z4" s="12">
        <v>24</v>
      </c>
      <c r="AA4" s="12">
        <v>25</v>
      </c>
      <c r="AB4" s="12">
        <v>26</v>
      </c>
      <c r="AC4" s="12">
        <v>27</v>
      </c>
      <c r="AD4" s="12">
        <v>28</v>
      </c>
      <c r="AE4" s="12">
        <v>29</v>
      </c>
      <c r="AF4" s="12">
        <v>30</v>
      </c>
      <c r="AG4" s="12">
        <v>31</v>
      </c>
      <c r="AH4" s="103"/>
      <c r="AI4" s="104"/>
      <c r="AJ4" s="105"/>
      <c r="AK4" s="106"/>
      <c r="AL4" s="107"/>
      <c r="AM4" s="20"/>
      <c r="AN4" s="109"/>
      <c r="AO4" s="109"/>
      <c r="AP4" s="13"/>
    </row>
    <row r="5" spans="2:42" ht="24.95" customHeight="1">
      <c r="B5" s="15" t="s">
        <v>1</v>
      </c>
      <c r="C5" s="108" t="s">
        <v>65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3"/>
      <c r="AI5" s="104"/>
      <c r="AJ5" s="105"/>
      <c r="AK5" s="106"/>
      <c r="AL5" s="107"/>
      <c r="AM5" s="20"/>
      <c r="AN5" s="109"/>
      <c r="AO5" s="109"/>
      <c r="AP5" s="13"/>
    </row>
    <row r="6" spans="2:42" ht="24.95" customHeight="1">
      <c r="B6" s="84" t="str">
        <f>'Raw Data'!B2</f>
        <v>Krishnam Raju</v>
      </c>
      <c r="C6" s="91"/>
      <c r="D6" s="6"/>
      <c r="E6" s="37"/>
      <c r="F6" s="37"/>
      <c r="G6" s="6"/>
      <c r="H6" s="65"/>
      <c r="I6" s="61"/>
      <c r="J6" s="40"/>
      <c r="K6" s="40"/>
      <c r="L6" s="40"/>
      <c r="M6" s="40"/>
      <c r="N6" s="37"/>
      <c r="O6" s="71"/>
      <c r="P6" s="61"/>
      <c r="Q6" s="40"/>
      <c r="R6" s="40"/>
      <c r="S6" s="40"/>
      <c r="T6" s="40"/>
      <c r="U6" s="37"/>
      <c r="V6" s="71"/>
      <c r="W6" s="65"/>
      <c r="X6" s="6"/>
      <c r="Y6" s="6"/>
      <c r="Z6" s="37"/>
      <c r="AA6" s="37"/>
      <c r="AB6" s="6"/>
      <c r="AC6" s="65"/>
      <c r="AD6" s="65"/>
      <c r="AE6" s="6"/>
      <c r="AF6" s="6"/>
      <c r="AG6" s="50"/>
      <c r="AH6" s="25">
        <f>(COUNTIF(C6:AG6,"L"))+((COUNTIF(C6:AG6,"L1")+COUNTIF(C6:AG6,"L2"))/2)+(COUNTIF(C6:AG6,"S"))+((COUNTIF(C6:AG6,"S1")+COUNTIF(C6:AG6,"S2"))/2)+(COUNTIF(C6:AG6,"P"))+(COUNTIF(C6:AG6,"C"))+(COUNTIF(C6:AG6,"T"))+(COUNTIF(C6:AG6,"W"))</f>
        <v>0</v>
      </c>
      <c r="AI6" s="25">
        <f>(COUNTIF(C6:AG6,"L"))+((COUNTIF(C6:AG6,"L1")+COUNTIF(C6:AG6,"L2"))/2)</f>
        <v>0</v>
      </c>
      <c r="AJ6" s="25">
        <f>(COUNTIF(C6:AG6,"S"))+((COUNTIF(C6:AG6,"S1")+COUNTIF(C6:AG6,"S2"))/2)</f>
        <v>0</v>
      </c>
      <c r="AK6" s="26">
        <f>(COUNTIF(C6:AG6,"P"))+(COUNTIF(C6:AG6,"C"))+(COUNTIF(C6:AG6,"T"))</f>
        <v>0</v>
      </c>
      <c r="AL6" s="27">
        <f>(COUNTIF(C6:AG6,"W"))</f>
        <v>0</v>
      </c>
      <c r="AM6" s="21"/>
      <c r="AN6" s="23" t="s">
        <v>69</v>
      </c>
      <c r="AO6" s="2" t="s">
        <v>17</v>
      </c>
      <c r="AP6" s="13"/>
    </row>
    <row r="7" spans="2:42" ht="24.95" customHeight="1">
      <c r="B7" s="84" t="str">
        <f>'Raw Data'!B3</f>
        <v>Swathi</v>
      </c>
      <c r="C7" s="92"/>
      <c r="D7" s="9"/>
      <c r="E7" s="38"/>
      <c r="F7" s="38"/>
      <c r="G7" s="9"/>
      <c r="H7" s="66"/>
      <c r="I7" s="61"/>
      <c r="J7" s="40"/>
      <c r="K7" s="40"/>
      <c r="L7" s="40"/>
      <c r="M7" s="40"/>
      <c r="N7" s="38"/>
      <c r="O7" s="72"/>
      <c r="P7" s="61"/>
      <c r="Q7" s="40"/>
      <c r="R7" s="40"/>
      <c r="S7" s="40"/>
      <c r="T7" s="40"/>
      <c r="U7" s="38"/>
      <c r="V7" s="72"/>
      <c r="W7" s="66"/>
      <c r="X7" s="9"/>
      <c r="Y7" s="9"/>
      <c r="Z7" s="38"/>
      <c r="AA7" s="38"/>
      <c r="AB7" s="9"/>
      <c r="AC7" s="66"/>
      <c r="AD7" s="66"/>
      <c r="AE7" s="9"/>
      <c r="AF7" s="9"/>
      <c r="AG7" s="51"/>
      <c r="AH7" s="25">
        <f t="shared" ref="AH7:AH15" si="0">(COUNTIF(C7:AG7,"L"))+((COUNTIF(C7:AG7,"L1")+COUNTIF(C7:AG7,"L2"))/2)+(COUNTIF(C7:AG7,"S"))+((COUNTIF(C7:AG7,"S1")+COUNTIF(C7:AG7,"S2"))/2)+(COUNTIF(C7:AG7,"P"))+(COUNTIF(C7:AG7,"C"))+(COUNTIF(C7:AG7,"T"))+(COUNTIF(C7:AG7,"W"))</f>
        <v>0</v>
      </c>
      <c r="AI7" s="25">
        <f t="shared" ref="AI7:AI15" si="1">(COUNTIF(C7:AG7,"L"))+((COUNTIF(C7:AG7,"L1")+COUNTIF(C7:AG7,"L2"))/2)</f>
        <v>0</v>
      </c>
      <c r="AJ7" s="25">
        <f t="shared" ref="AJ7:AJ15" si="2">(COUNTIF(C7:AG7,"S"))+((COUNTIF(C7:AG7,"S1")+COUNTIF(C7:AG7,"S2"))/2)</f>
        <v>0</v>
      </c>
      <c r="AK7" s="26">
        <f t="shared" ref="AK7:AK15" si="3">(COUNTIF(C7:AG7,"P"))+(COUNTIF(C7:AG7,"C"))+(COUNTIF(C7:AG7,"T"))+(COUNTIF(C7:AG7,"W"))</f>
        <v>0</v>
      </c>
      <c r="AL7" s="27">
        <f t="shared" ref="AL7:AL15" si="4">(COUNTIF(C7:AG7,"W"))</f>
        <v>0</v>
      </c>
      <c r="AM7" s="21"/>
      <c r="AN7" s="23" t="s">
        <v>70</v>
      </c>
      <c r="AO7" s="2" t="s">
        <v>75</v>
      </c>
      <c r="AP7" s="13"/>
    </row>
    <row r="8" spans="2:42" ht="24.95" customHeight="1">
      <c r="B8" s="84" t="str">
        <f>'Raw Data'!B4</f>
        <v>Suneela</v>
      </c>
      <c r="C8" s="92"/>
      <c r="D8" s="9"/>
      <c r="E8" s="38"/>
      <c r="F8" s="38"/>
      <c r="G8" s="9"/>
      <c r="H8" s="66"/>
      <c r="I8" s="61"/>
      <c r="J8" s="40"/>
      <c r="K8" s="40"/>
      <c r="L8" s="40"/>
      <c r="M8" s="40"/>
      <c r="N8" s="38"/>
      <c r="O8" s="72"/>
      <c r="P8" s="61"/>
      <c r="Q8" s="40"/>
      <c r="R8" s="40"/>
      <c r="S8" s="40"/>
      <c r="T8" s="40"/>
      <c r="U8" s="38"/>
      <c r="V8" s="72"/>
      <c r="W8" s="66"/>
      <c r="X8" s="9"/>
      <c r="Y8" s="9"/>
      <c r="Z8" s="38"/>
      <c r="AA8" s="38"/>
      <c r="AB8" s="9"/>
      <c r="AC8" s="66"/>
      <c r="AD8" s="66"/>
      <c r="AE8" s="9"/>
      <c r="AF8" s="9"/>
      <c r="AG8" s="51"/>
      <c r="AH8" s="25">
        <f t="shared" si="0"/>
        <v>0</v>
      </c>
      <c r="AI8" s="25">
        <f t="shared" si="1"/>
        <v>0</v>
      </c>
      <c r="AJ8" s="25">
        <f t="shared" si="2"/>
        <v>0</v>
      </c>
      <c r="AK8" s="26">
        <f t="shared" si="3"/>
        <v>0</v>
      </c>
      <c r="AL8" s="27">
        <f t="shared" si="4"/>
        <v>0</v>
      </c>
      <c r="AM8" s="21"/>
      <c r="AN8" s="23" t="s">
        <v>71</v>
      </c>
      <c r="AO8" s="2" t="s">
        <v>76</v>
      </c>
      <c r="AP8" s="13"/>
    </row>
    <row r="9" spans="2:42" ht="24.95" customHeight="1">
      <c r="B9" s="84" t="str">
        <f>'Raw Data'!B5</f>
        <v>Madhuri</v>
      </c>
      <c r="C9" s="92"/>
      <c r="D9" s="9"/>
      <c r="E9" s="38"/>
      <c r="F9" s="38"/>
      <c r="G9" s="9"/>
      <c r="H9" s="66"/>
      <c r="I9" s="61"/>
      <c r="J9" s="40"/>
      <c r="K9" s="40"/>
      <c r="L9" s="40"/>
      <c r="M9" s="40"/>
      <c r="N9" s="38"/>
      <c r="O9" s="72"/>
      <c r="P9" s="61"/>
      <c r="Q9" s="40"/>
      <c r="R9" s="40"/>
      <c r="S9" s="40"/>
      <c r="T9" s="40"/>
      <c r="U9" s="38"/>
      <c r="V9" s="72"/>
      <c r="W9" s="66"/>
      <c r="X9" s="9"/>
      <c r="Y9" s="9"/>
      <c r="Z9" s="38"/>
      <c r="AA9" s="38"/>
      <c r="AB9" s="9"/>
      <c r="AC9" s="66"/>
      <c r="AD9" s="66"/>
      <c r="AE9" s="9"/>
      <c r="AF9" s="9"/>
      <c r="AG9" s="51"/>
      <c r="AH9" s="25">
        <f t="shared" si="0"/>
        <v>0</v>
      </c>
      <c r="AI9" s="25">
        <f t="shared" si="1"/>
        <v>0</v>
      </c>
      <c r="AJ9" s="25">
        <f t="shared" si="2"/>
        <v>0</v>
      </c>
      <c r="AK9" s="26">
        <f t="shared" si="3"/>
        <v>0</v>
      </c>
      <c r="AL9" s="27">
        <f t="shared" si="4"/>
        <v>0</v>
      </c>
      <c r="AM9" s="21"/>
      <c r="AN9" s="22" t="s">
        <v>72</v>
      </c>
      <c r="AO9" s="2" t="s">
        <v>15</v>
      </c>
      <c r="AP9" s="13"/>
    </row>
    <row r="10" spans="2:42" ht="24.95" customHeight="1">
      <c r="B10" s="84" t="str">
        <f>'Raw Data'!B6</f>
        <v>Revathi</v>
      </c>
      <c r="C10" s="92"/>
      <c r="D10" s="9"/>
      <c r="E10" s="38"/>
      <c r="F10" s="38"/>
      <c r="G10" s="9"/>
      <c r="H10" s="66"/>
      <c r="I10" s="61"/>
      <c r="J10" s="40"/>
      <c r="K10" s="40"/>
      <c r="L10" s="40"/>
      <c r="M10" s="40"/>
      <c r="N10" s="38"/>
      <c r="O10" s="72"/>
      <c r="P10" s="61"/>
      <c r="Q10" s="40"/>
      <c r="R10" s="40"/>
      <c r="S10" s="40"/>
      <c r="T10" s="40"/>
      <c r="U10" s="38"/>
      <c r="V10" s="72"/>
      <c r="W10" s="66"/>
      <c r="X10" s="9"/>
      <c r="Y10" s="9"/>
      <c r="Z10" s="38"/>
      <c r="AA10" s="38"/>
      <c r="AB10" s="9"/>
      <c r="AC10" s="66"/>
      <c r="AD10" s="66"/>
      <c r="AE10" s="9"/>
      <c r="AF10" s="9"/>
      <c r="AG10" s="51"/>
      <c r="AH10" s="25">
        <f t="shared" si="0"/>
        <v>0</v>
      </c>
      <c r="AI10" s="25">
        <f t="shared" si="1"/>
        <v>0</v>
      </c>
      <c r="AJ10" s="25">
        <f t="shared" si="2"/>
        <v>0</v>
      </c>
      <c r="AK10" s="26">
        <f t="shared" si="3"/>
        <v>0</v>
      </c>
      <c r="AL10" s="27">
        <f t="shared" si="4"/>
        <v>0</v>
      </c>
      <c r="AM10" s="21"/>
      <c r="AN10" s="22" t="s">
        <v>73</v>
      </c>
      <c r="AO10" s="2" t="s">
        <v>67</v>
      </c>
      <c r="AP10" s="13"/>
    </row>
    <row r="11" spans="2:42" ht="24.95" customHeight="1">
      <c r="B11" s="84" t="str">
        <f>'Raw Data'!B7</f>
        <v>Raghavendra</v>
      </c>
      <c r="C11" s="92"/>
      <c r="D11" s="9"/>
      <c r="E11" s="38"/>
      <c r="F11" s="38"/>
      <c r="G11" s="9"/>
      <c r="H11" s="66"/>
      <c r="I11" s="61"/>
      <c r="J11" s="40"/>
      <c r="K11" s="40"/>
      <c r="L11" s="40"/>
      <c r="M11" s="40"/>
      <c r="N11" s="38"/>
      <c r="O11" s="72"/>
      <c r="P11" s="61"/>
      <c r="Q11" s="40"/>
      <c r="R11" s="40"/>
      <c r="S11" s="40"/>
      <c r="T11" s="40"/>
      <c r="U11" s="38"/>
      <c r="V11" s="72"/>
      <c r="W11" s="66"/>
      <c r="X11" s="9"/>
      <c r="Y11" s="9"/>
      <c r="Z11" s="38"/>
      <c r="AA11" s="38"/>
      <c r="AB11" s="9"/>
      <c r="AC11" s="66"/>
      <c r="AD11" s="66"/>
      <c r="AE11" s="9"/>
      <c r="AF11" s="9"/>
      <c r="AG11" s="51"/>
      <c r="AH11" s="25">
        <f t="shared" si="0"/>
        <v>0</v>
      </c>
      <c r="AI11" s="25">
        <f t="shared" si="1"/>
        <v>0</v>
      </c>
      <c r="AJ11" s="25">
        <f t="shared" si="2"/>
        <v>0</v>
      </c>
      <c r="AK11" s="26">
        <f t="shared" si="3"/>
        <v>0</v>
      </c>
      <c r="AL11" s="27">
        <f t="shared" si="4"/>
        <v>0</v>
      </c>
      <c r="AM11" s="21"/>
      <c r="AN11" s="22" t="s">
        <v>74</v>
      </c>
      <c r="AO11" s="2" t="s">
        <v>68</v>
      </c>
      <c r="AP11" s="13"/>
    </row>
    <row r="12" spans="2:42" ht="24.95" customHeight="1">
      <c r="B12" s="84">
        <f>'Raw Data'!B8</f>
        <v>0</v>
      </c>
      <c r="C12" s="92"/>
      <c r="D12" s="9"/>
      <c r="E12" s="38"/>
      <c r="F12" s="38"/>
      <c r="G12" s="9"/>
      <c r="H12" s="66"/>
      <c r="I12" s="61"/>
      <c r="J12" s="40"/>
      <c r="K12" s="40"/>
      <c r="L12" s="40"/>
      <c r="M12" s="40"/>
      <c r="N12" s="38"/>
      <c r="O12" s="72"/>
      <c r="P12" s="61"/>
      <c r="Q12" s="40"/>
      <c r="R12" s="40"/>
      <c r="S12" s="40"/>
      <c r="T12" s="40"/>
      <c r="U12" s="38"/>
      <c r="V12" s="72"/>
      <c r="W12" s="66"/>
      <c r="X12" s="9"/>
      <c r="Y12" s="9"/>
      <c r="Z12" s="38"/>
      <c r="AA12" s="38"/>
      <c r="AB12" s="9"/>
      <c r="AC12" s="66"/>
      <c r="AD12" s="66"/>
      <c r="AE12" s="9"/>
      <c r="AF12" s="9"/>
      <c r="AG12" s="51"/>
      <c r="AH12" s="25">
        <f t="shared" si="0"/>
        <v>0</v>
      </c>
      <c r="AI12" s="25">
        <f t="shared" si="1"/>
        <v>0</v>
      </c>
      <c r="AJ12" s="25">
        <f t="shared" si="2"/>
        <v>0</v>
      </c>
      <c r="AK12" s="26">
        <f t="shared" si="3"/>
        <v>0</v>
      </c>
      <c r="AL12" s="27">
        <f t="shared" si="4"/>
        <v>0</v>
      </c>
      <c r="AM12" s="21"/>
      <c r="AN12" s="28" t="s">
        <v>18</v>
      </c>
      <c r="AO12" s="2" t="s">
        <v>20</v>
      </c>
      <c r="AP12" s="13"/>
    </row>
    <row r="13" spans="2:42" ht="24.95" customHeight="1">
      <c r="B13" s="84">
        <f>'Raw Data'!B9</f>
        <v>0</v>
      </c>
      <c r="C13" s="92"/>
      <c r="D13" s="9"/>
      <c r="E13" s="38"/>
      <c r="F13" s="38"/>
      <c r="G13" s="9"/>
      <c r="H13" s="66"/>
      <c r="I13" s="61"/>
      <c r="J13" s="40"/>
      <c r="K13" s="40"/>
      <c r="L13" s="40"/>
      <c r="M13" s="40"/>
      <c r="N13" s="38"/>
      <c r="O13" s="72"/>
      <c r="P13" s="61"/>
      <c r="Q13" s="40"/>
      <c r="R13" s="40"/>
      <c r="S13" s="40"/>
      <c r="T13" s="40"/>
      <c r="U13" s="38"/>
      <c r="V13" s="72"/>
      <c r="W13" s="66"/>
      <c r="X13" s="9"/>
      <c r="Y13" s="9"/>
      <c r="Z13" s="38"/>
      <c r="AA13" s="38"/>
      <c r="AB13" s="9"/>
      <c r="AC13" s="66"/>
      <c r="AD13" s="66"/>
      <c r="AE13" s="9"/>
      <c r="AF13" s="9"/>
      <c r="AG13" s="51"/>
      <c r="AH13" s="25">
        <f t="shared" si="0"/>
        <v>0</v>
      </c>
      <c r="AI13" s="25">
        <f t="shared" si="1"/>
        <v>0</v>
      </c>
      <c r="AJ13" s="25">
        <f t="shared" si="2"/>
        <v>0</v>
      </c>
      <c r="AK13" s="26">
        <f t="shared" si="3"/>
        <v>0</v>
      </c>
      <c r="AL13" s="27">
        <f t="shared" si="4"/>
        <v>0</v>
      </c>
      <c r="AM13" s="21"/>
      <c r="AN13" s="28" t="s">
        <v>28</v>
      </c>
      <c r="AO13" s="2" t="s">
        <v>16</v>
      </c>
      <c r="AP13" s="13"/>
    </row>
    <row r="14" spans="2:42" ht="24.95" customHeight="1">
      <c r="B14" s="84">
        <f>'Raw Data'!B10</f>
        <v>0</v>
      </c>
      <c r="C14" s="92"/>
      <c r="D14" s="9"/>
      <c r="E14" s="38"/>
      <c r="F14" s="38"/>
      <c r="G14" s="9"/>
      <c r="H14" s="66"/>
      <c r="I14" s="61"/>
      <c r="J14" s="40"/>
      <c r="K14" s="40"/>
      <c r="L14" s="40"/>
      <c r="M14" s="40"/>
      <c r="N14" s="38"/>
      <c r="O14" s="72"/>
      <c r="P14" s="61"/>
      <c r="Q14" s="40"/>
      <c r="R14" s="40"/>
      <c r="S14" s="40"/>
      <c r="T14" s="40"/>
      <c r="U14" s="38"/>
      <c r="V14" s="72"/>
      <c r="W14" s="66"/>
      <c r="X14" s="9"/>
      <c r="Y14" s="9"/>
      <c r="Z14" s="38"/>
      <c r="AA14" s="38"/>
      <c r="AB14" s="9"/>
      <c r="AC14" s="66"/>
      <c r="AD14" s="66"/>
      <c r="AE14" s="9"/>
      <c r="AF14" s="9"/>
      <c r="AG14" s="51"/>
      <c r="AH14" s="25">
        <f t="shared" si="0"/>
        <v>0</v>
      </c>
      <c r="AI14" s="25">
        <f t="shared" si="1"/>
        <v>0</v>
      </c>
      <c r="AJ14" s="25">
        <f t="shared" si="2"/>
        <v>0</v>
      </c>
      <c r="AK14" s="26">
        <f t="shared" si="3"/>
        <v>0</v>
      </c>
      <c r="AL14" s="27">
        <f t="shared" si="4"/>
        <v>0</v>
      </c>
      <c r="AM14" s="21"/>
      <c r="AN14" s="28" t="s">
        <v>19</v>
      </c>
      <c r="AO14" s="2" t="s">
        <v>21</v>
      </c>
      <c r="AP14" s="13"/>
    </row>
    <row r="15" spans="2:42" ht="24.95" customHeight="1">
      <c r="B15" s="84">
        <f>'Raw Data'!B11</f>
        <v>0</v>
      </c>
      <c r="C15" s="93"/>
      <c r="D15" s="30"/>
      <c r="E15" s="48"/>
      <c r="F15" s="48"/>
      <c r="G15" s="30"/>
      <c r="H15" s="67"/>
      <c r="I15" s="61"/>
      <c r="J15" s="40"/>
      <c r="K15" s="40"/>
      <c r="L15" s="40"/>
      <c r="M15" s="40"/>
      <c r="N15" s="38"/>
      <c r="O15" s="72"/>
      <c r="P15" s="61"/>
      <c r="Q15" s="40"/>
      <c r="R15" s="40"/>
      <c r="S15" s="40"/>
      <c r="T15" s="40"/>
      <c r="U15" s="38"/>
      <c r="V15" s="72"/>
      <c r="W15" s="67"/>
      <c r="X15" s="30"/>
      <c r="Y15" s="30"/>
      <c r="Z15" s="48"/>
      <c r="AA15" s="48"/>
      <c r="AB15" s="30"/>
      <c r="AC15" s="67"/>
      <c r="AD15" s="67"/>
      <c r="AE15" s="30"/>
      <c r="AF15" s="30"/>
      <c r="AG15" s="52"/>
      <c r="AH15" s="25">
        <f t="shared" si="0"/>
        <v>0</v>
      </c>
      <c r="AI15" s="25">
        <f t="shared" si="1"/>
        <v>0</v>
      </c>
      <c r="AJ15" s="25">
        <f t="shared" si="2"/>
        <v>0</v>
      </c>
      <c r="AK15" s="26">
        <f t="shared" si="3"/>
        <v>0</v>
      </c>
      <c r="AL15" s="27">
        <f t="shared" si="4"/>
        <v>0</v>
      </c>
      <c r="AM15" s="21"/>
      <c r="AN15" s="24" t="s">
        <v>26</v>
      </c>
      <c r="AO15" s="2" t="s">
        <v>27</v>
      </c>
      <c r="AP15" s="13"/>
    </row>
    <row r="16" spans="2:42" ht="24.95" customHeigh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N16" s="59" t="s">
        <v>95</v>
      </c>
      <c r="AO16" s="60" t="s">
        <v>96</v>
      </c>
      <c r="AP16" s="13"/>
    </row>
    <row r="17" spans="2:42" ht="24.95" customHeight="1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N17" s="13"/>
      <c r="AO17" s="13"/>
      <c r="AP17" s="13"/>
    </row>
    <row r="18" spans="2:42" ht="24.95" customHeight="1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N18" s="13"/>
      <c r="AO18" s="13"/>
      <c r="AP18" s="13"/>
    </row>
    <row r="19" spans="2:42" ht="24.95" customHeight="1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N19" s="13"/>
      <c r="AO19" s="13"/>
      <c r="AP19" s="13"/>
    </row>
    <row r="20" spans="2:42" ht="24.95" customHeight="1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N20" s="13"/>
      <c r="AO20" s="13"/>
      <c r="AP20" s="13"/>
    </row>
    <row r="21" spans="2:42" ht="24.95" customHeight="1">
      <c r="AH21" s="13"/>
      <c r="AI21" s="13"/>
      <c r="AJ21" s="13"/>
      <c r="AK21" s="13"/>
      <c r="AL21" s="13"/>
      <c r="AN21" s="13"/>
      <c r="AO21" s="13"/>
      <c r="AP21" s="13"/>
    </row>
    <row r="22" spans="2:42" ht="24.95" customHeight="1">
      <c r="AH22" s="13"/>
      <c r="AI22" s="13"/>
      <c r="AJ22" s="13"/>
      <c r="AK22" s="13"/>
      <c r="AL22" s="13"/>
      <c r="AN22" s="13"/>
      <c r="AO22" s="13"/>
      <c r="AP22" s="13"/>
    </row>
    <row r="23" spans="2:42" ht="24.95" customHeight="1">
      <c r="AH23" s="13"/>
      <c r="AI23" s="13"/>
      <c r="AJ23" s="13"/>
      <c r="AK23" s="13"/>
      <c r="AL23" s="13"/>
      <c r="AN23" s="13"/>
      <c r="AO23" s="13"/>
      <c r="AP23" s="13"/>
    </row>
    <row r="24" spans="2:42" ht="24.95" customHeight="1">
      <c r="AH24" s="13"/>
      <c r="AI24" s="13"/>
      <c r="AJ24" s="13"/>
      <c r="AK24" s="13"/>
      <c r="AL24" s="13"/>
      <c r="AN24" s="13"/>
      <c r="AO24" s="13"/>
      <c r="AP24" s="13"/>
    </row>
    <row r="25" spans="2:42" ht="24.95" customHeight="1">
      <c r="AH25" s="13"/>
      <c r="AI25" s="13"/>
      <c r="AJ25" s="13"/>
      <c r="AK25" s="13"/>
      <c r="AL25" s="13"/>
      <c r="AN25" s="13"/>
      <c r="AO25" s="13"/>
      <c r="AP25" s="13"/>
    </row>
    <row r="26" spans="2:42" ht="24.95" customHeight="1">
      <c r="AH26" s="13"/>
      <c r="AI26" s="13"/>
      <c r="AJ26" s="13"/>
      <c r="AK26" s="13"/>
      <c r="AL26" s="13"/>
      <c r="AN26" s="13"/>
      <c r="AO26" s="13"/>
      <c r="AP26" s="13"/>
    </row>
    <row r="27" spans="2:42" ht="24.95" customHeight="1">
      <c r="AH27" s="13"/>
      <c r="AI27" s="13"/>
      <c r="AJ27" s="13"/>
      <c r="AK27" s="13"/>
      <c r="AL27" s="13"/>
      <c r="AN27" s="13"/>
      <c r="AO27" s="13"/>
      <c r="AP27" s="13"/>
    </row>
    <row r="28" spans="2:42" ht="24.95" customHeight="1">
      <c r="AH28" s="13"/>
      <c r="AI28" s="13"/>
      <c r="AJ28" s="13"/>
      <c r="AK28" s="13"/>
      <c r="AL28" s="13"/>
      <c r="AN28" s="13"/>
      <c r="AO28" s="13"/>
      <c r="AP28" s="13"/>
    </row>
    <row r="29" spans="2:42" ht="24.95" customHeight="1">
      <c r="AH29" s="13"/>
      <c r="AI29" s="13"/>
      <c r="AJ29" s="13"/>
      <c r="AK29" s="13"/>
      <c r="AL29" s="13"/>
      <c r="AN29" s="13"/>
      <c r="AO29" s="13"/>
      <c r="AP29" s="13"/>
    </row>
    <row r="30" spans="2:42" ht="24.95" customHeight="1">
      <c r="AH30" s="13"/>
      <c r="AI30" s="13"/>
      <c r="AJ30" s="13"/>
      <c r="AK30" s="13"/>
      <c r="AL30" s="13"/>
      <c r="AN30" s="13"/>
      <c r="AO30" s="13"/>
      <c r="AP30" s="13"/>
    </row>
    <row r="31" spans="2:42" ht="24.95" customHeight="1">
      <c r="AH31" s="13"/>
      <c r="AI31" s="13"/>
      <c r="AJ31" s="13"/>
      <c r="AK31" s="13"/>
      <c r="AL31" s="13"/>
      <c r="AN31" s="13"/>
      <c r="AO31" s="13"/>
      <c r="AP31" s="13"/>
    </row>
    <row r="32" spans="2:42" ht="24.95" customHeight="1">
      <c r="AH32" s="13"/>
      <c r="AI32" s="13"/>
      <c r="AJ32" s="13"/>
      <c r="AK32" s="13"/>
      <c r="AL32" s="13"/>
      <c r="AN32" s="13"/>
      <c r="AO32" s="13"/>
      <c r="AP32" s="13"/>
    </row>
    <row r="33" spans="34:42" ht="24.95" customHeight="1">
      <c r="AH33" s="13"/>
      <c r="AI33" s="13"/>
      <c r="AJ33" s="13"/>
      <c r="AK33" s="13"/>
      <c r="AL33" s="13"/>
      <c r="AN33" s="13"/>
      <c r="AO33" s="13"/>
      <c r="AP33" s="13"/>
    </row>
    <row r="34" spans="34:42" ht="24.95" customHeight="1">
      <c r="AH34" s="13"/>
      <c r="AI34" s="13"/>
      <c r="AJ34" s="13"/>
      <c r="AK34" s="13"/>
      <c r="AL34" s="13"/>
      <c r="AN34" s="13"/>
      <c r="AO34" s="13"/>
      <c r="AP34" s="13"/>
    </row>
    <row r="35" spans="34:42" ht="24.95" customHeight="1">
      <c r="AH35" s="13"/>
      <c r="AI35" s="13"/>
      <c r="AJ35" s="13"/>
      <c r="AK35" s="13"/>
      <c r="AL35" s="13"/>
      <c r="AN35" s="13"/>
      <c r="AO35" s="13"/>
      <c r="AP35" s="13"/>
    </row>
    <row r="36" spans="34:42" ht="24.95" customHeight="1">
      <c r="AH36" s="13"/>
      <c r="AI36" s="13"/>
      <c r="AJ36" s="13"/>
      <c r="AK36" s="13"/>
      <c r="AL36" s="13"/>
      <c r="AN36" s="13"/>
      <c r="AO36" s="13"/>
      <c r="AP36" s="13"/>
    </row>
    <row r="37" spans="34:42" ht="24.95" customHeight="1">
      <c r="AH37" s="13"/>
      <c r="AI37" s="13"/>
      <c r="AJ37" s="13"/>
      <c r="AK37" s="13"/>
      <c r="AL37" s="13"/>
      <c r="AN37" s="13"/>
      <c r="AO37" s="13"/>
      <c r="AP37" s="13"/>
    </row>
    <row r="38" spans="34:42" ht="24.95" customHeight="1">
      <c r="AH38" s="13"/>
      <c r="AI38" s="13"/>
      <c r="AJ38" s="13"/>
      <c r="AK38" s="13"/>
      <c r="AL38" s="13"/>
      <c r="AN38" s="13"/>
      <c r="AO38" s="13"/>
      <c r="AP38" s="13"/>
    </row>
    <row r="39" spans="34:42" ht="24.95" customHeight="1">
      <c r="AH39" s="13"/>
      <c r="AI39" s="13"/>
      <c r="AJ39" s="13"/>
      <c r="AK39" s="13"/>
      <c r="AL39" s="13"/>
      <c r="AN39" s="13"/>
      <c r="AO39" s="13"/>
      <c r="AP39" s="13"/>
    </row>
    <row r="40" spans="34:42" ht="24.95" customHeight="1">
      <c r="AH40" s="13"/>
      <c r="AI40" s="13"/>
      <c r="AJ40" s="13"/>
      <c r="AK40" s="13"/>
      <c r="AL40" s="13"/>
      <c r="AN40" s="13"/>
      <c r="AO40" s="13"/>
      <c r="AP40" s="13"/>
    </row>
    <row r="41" spans="34:42" ht="24.95" customHeight="1">
      <c r="AH41" s="13"/>
      <c r="AI41" s="13"/>
      <c r="AJ41" s="13"/>
      <c r="AK41" s="13"/>
      <c r="AL41" s="13"/>
      <c r="AN41" s="13"/>
      <c r="AO41" s="13"/>
      <c r="AP41" s="13"/>
    </row>
    <row r="42" spans="34:42" ht="24.95" customHeight="1">
      <c r="AH42" s="13"/>
      <c r="AI42" s="13"/>
      <c r="AJ42" s="13"/>
      <c r="AK42" s="13"/>
      <c r="AL42" s="13"/>
      <c r="AN42" s="13"/>
      <c r="AO42" s="13"/>
      <c r="AP42" s="13"/>
    </row>
    <row r="43" spans="34:42" ht="24.95" customHeight="1">
      <c r="AH43" s="13"/>
      <c r="AI43" s="13"/>
      <c r="AJ43" s="13"/>
      <c r="AK43" s="13"/>
      <c r="AL43" s="13"/>
      <c r="AN43" s="13"/>
      <c r="AO43" s="13"/>
      <c r="AP43" s="13"/>
    </row>
    <row r="44" spans="34:42" ht="24.95" customHeight="1">
      <c r="AH44" s="13"/>
      <c r="AI44" s="13"/>
      <c r="AJ44" s="13"/>
      <c r="AK44" s="13"/>
      <c r="AL44" s="13"/>
      <c r="AN44" s="13"/>
      <c r="AO44" s="13"/>
      <c r="AP44" s="13"/>
    </row>
    <row r="45" spans="34:42" ht="24.95" customHeight="1">
      <c r="AH45" s="13"/>
      <c r="AI45" s="13"/>
      <c r="AJ45" s="13"/>
      <c r="AK45" s="13"/>
      <c r="AL45" s="13"/>
      <c r="AN45" s="13"/>
      <c r="AO45" s="13"/>
      <c r="AP45" s="13"/>
    </row>
    <row r="46" spans="34:42" ht="24.95" customHeight="1">
      <c r="AH46" s="13"/>
      <c r="AI46" s="13"/>
      <c r="AJ46" s="13"/>
      <c r="AK46" s="13"/>
      <c r="AL46" s="13"/>
      <c r="AN46" s="13"/>
      <c r="AO46" s="13"/>
      <c r="AP46" s="13"/>
    </row>
    <row r="47" spans="34:42" ht="24.95" customHeight="1">
      <c r="AH47" s="13"/>
      <c r="AI47" s="13"/>
      <c r="AJ47" s="13"/>
      <c r="AK47" s="13"/>
      <c r="AL47" s="13"/>
      <c r="AN47" s="13"/>
      <c r="AO47" s="13"/>
      <c r="AP47" s="13"/>
    </row>
    <row r="48" spans="34:42" ht="24.95" customHeight="1">
      <c r="AH48" s="13"/>
      <c r="AI48" s="13"/>
      <c r="AJ48" s="13"/>
      <c r="AK48" s="13"/>
      <c r="AL48" s="13"/>
      <c r="AN48" s="13"/>
      <c r="AO48" s="13"/>
      <c r="AP48" s="13"/>
    </row>
    <row r="49" spans="34:42" ht="24.95" customHeight="1">
      <c r="AH49" s="13"/>
      <c r="AI49" s="13"/>
      <c r="AJ49" s="13"/>
      <c r="AK49" s="13"/>
      <c r="AL49" s="13"/>
      <c r="AN49" s="13"/>
      <c r="AO49" s="13"/>
      <c r="AP49" s="13"/>
    </row>
    <row r="50" spans="34:42" ht="24.95" customHeight="1">
      <c r="AH50" s="13"/>
      <c r="AI50" s="13"/>
      <c r="AJ50" s="13"/>
      <c r="AK50" s="13"/>
      <c r="AL50" s="13"/>
      <c r="AN50" s="13"/>
      <c r="AO50" s="13"/>
      <c r="AP50" s="13"/>
    </row>
    <row r="51" spans="34:42" ht="24.95" customHeight="1">
      <c r="AH51" s="13"/>
      <c r="AI51" s="13"/>
      <c r="AJ51" s="13"/>
      <c r="AK51" s="13"/>
      <c r="AL51" s="13"/>
      <c r="AN51" s="13"/>
      <c r="AO51" s="13"/>
      <c r="AP51" s="13"/>
    </row>
    <row r="52" spans="34:42" ht="24.95" customHeight="1">
      <c r="AH52" s="13"/>
      <c r="AI52" s="13"/>
      <c r="AJ52" s="13"/>
      <c r="AK52" s="13"/>
      <c r="AL52" s="13"/>
      <c r="AN52" s="13"/>
      <c r="AO52" s="13"/>
      <c r="AP52" s="13"/>
    </row>
    <row r="53" spans="34:42" ht="24.95" customHeight="1">
      <c r="AH53" s="13"/>
      <c r="AI53" s="13"/>
      <c r="AJ53" s="13"/>
      <c r="AK53" s="13"/>
      <c r="AL53" s="13"/>
      <c r="AN53" s="13"/>
      <c r="AO53" s="13"/>
      <c r="AP53" s="13"/>
    </row>
    <row r="54" spans="34:42" ht="24.95" customHeight="1">
      <c r="AH54" s="13"/>
      <c r="AI54" s="13"/>
      <c r="AJ54" s="13"/>
      <c r="AK54" s="13"/>
      <c r="AL54" s="13"/>
      <c r="AN54" s="13"/>
      <c r="AO54" s="13"/>
      <c r="AP54" s="13"/>
    </row>
    <row r="55" spans="34:42" ht="24.95" customHeight="1">
      <c r="AH55" s="13"/>
      <c r="AI55" s="13"/>
      <c r="AJ55" s="13"/>
      <c r="AK55" s="13"/>
      <c r="AL55" s="13"/>
      <c r="AN55" s="13"/>
      <c r="AO55" s="13"/>
      <c r="AP55" s="13"/>
    </row>
    <row r="56" spans="34:42" ht="24.95" customHeight="1">
      <c r="AH56" s="13"/>
      <c r="AI56" s="13"/>
      <c r="AJ56" s="13"/>
      <c r="AK56" s="13"/>
      <c r="AL56" s="13"/>
      <c r="AN56" s="13"/>
      <c r="AO56" s="13"/>
      <c r="AP56" s="13"/>
    </row>
    <row r="57" spans="34:42" ht="24.95" customHeight="1">
      <c r="AH57" s="13"/>
      <c r="AI57" s="13"/>
      <c r="AJ57" s="13"/>
      <c r="AK57" s="13"/>
      <c r="AL57" s="13"/>
      <c r="AN57" s="13"/>
      <c r="AO57" s="13"/>
      <c r="AP57" s="13"/>
    </row>
    <row r="58" spans="34:42" ht="24.95" customHeight="1">
      <c r="AH58" s="13"/>
      <c r="AI58" s="13"/>
      <c r="AJ58" s="13"/>
      <c r="AK58" s="13"/>
      <c r="AL58" s="13"/>
      <c r="AN58" s="13"/>
      <c r="AO58" s="13"/>
      <c r="AP58" s="13"/>
    </row>
    <row r="59" spans="34:42" ht="24.95" customHeight="1">
      <c r="AH59" s="13"/>
      <c r="AI59" s="13"/>
      <c r="AJ59" s="13"/>
      <c r="AK59" s="13"/>
      <c r="AL59" s="13"/>
      <c r="AN59" s="13"/>
      <c r="AO59" s="13"/>
      <c r="AP59" s="13"/>
    </row>
    <row r="60" spans="34:42" ht="24.95" customHeight="1">
      <c r="AH60" s="13"/>
      <c r="AI60" s="13"/>
      <c r="AJ60" s="13"/>
      <c r="AK60" s="13"/>
      <c r="AL60" s="13"/>
      <c r="AN60" s="13"/>
      <c r="AO60" s="13"/>
      <c r="AP60" s="13"/>
    </row>
    <row r="61" spans="34:42" ht="24.95" customHeight="1">
      <c r="AH61" s="13"/>
      <c r="AI61" s="13"/>
      <c r="AJ61" s="13"/>
      <c r="AK61" s="13"/>
      <c r="AL61" s="13"/>
      <c r="AN61" s="13"/>
      <c r="AO61" s="13"/>
      <c r="AP61" s="13"/>
    </row>
    <row r="62" spans="34:42" ht="24.95" customHeight="1">
      <c r="AH62" s="13"/>
      <c r="AI62" s="13"/>
      <c r="AJ62" s="13"/>
      <c r="AK62" s="13"/>
      <c r="AL62" s="13"/>
      <c r="AN62" s="13"/>
      <c r="AO62" s="13"/>
      <c r="AP62" s="13"/>
    </row>
    <row r="63" spans="34:42" ht="24.95" customHeight="1">
      <c r="AH63" s="13"/>
      <c r="AI63" s="13"/>
      <c r="AJ63" s="13"/>
      <c r="AK63" s="13"/>
      <c r="AL63" s="13"/>
      <c r="AN63" s="13"/>
      <c r="AO63" s="13"/>
      <c r="AP63" s="13"/>
    </row>
    <row r="64" spans="34:42" ht="24.95" customHeight="1">
      <c r="AH64" s="13"/>
      <c r="AI64" s="13"/>
      <c r="AJ64" s="13"/>
      <c r="AK64" s="13"/>
      <c r="AL64" s="13"/>
      <c r="AN64" s="13"/>
      <c r="AO64" s="13"/>
      <c r="AP64" s="13"/>
    </row>
    <row r="65" spans="34:42" ht="24.95" customHeight="1">
      <c r="AH65" s="13"/>
      <c r="AI65" s="13"/>
      <c r="AJ65" s="13"/>
      <c r="AK65" s="13"/>
      <c r="AL65" s="13"/>
      <c r="AN65" s="13"/>
      <c r="AO65" s="13"/>
      <c r="AP65" s="13"/>
    </row>
    <row r="66" spans="34:42" ht="24.95" customHeight="1">
      <c r="AH66" s="13"/>
      <c r="AI66" s="13"/>
      <c r="AJ66" s="13"/>
      <c r="AK66" s="13"/>
      <c r="AL66" s="13"/>
      <c r="AN66" s="13"/>
      <c r="AO66" s="13"/>
      <c r="AP66" s="13"/>
    </row>
    <row r="67" spans="34:42" ht="24.95" customHeight="1">
      <c r="AH67" s="13"/>
      <c r="AI67" s="13"/>
      <c r="AJ67" s="13"/>
      <c r="AK67" s="13"/>
      <c r="AL67" s="13"/>
      <c r="AN67" s="13"/>
      <c r="AO67" s="13"/>
      <c r="AP67" s="13"/>
    </row>
    <row r="68" spans="34:42" ht="24.95" customHeight="1">
      <c r="AH68" s="13"/>
      <c r="AI68" s="13"/>
      <c r="AJ68" s="13"/>
      <c r="AK68" s="13"/>
      <c r="AL68" s="13"/>
      <c r="AN68" s="13"/>
      <c r="AO68" s="13"/>
      <c r="AP68" s="13"/>
    </row>
    <row r="69" spans="34:42" ht="24.95" customHeight="1">
      <c r="AH69" s="13"/>
      <c r="AI69" s="13"/>
      <c r="AJ69" s="13"/>
      <c r="AK69" s="13"/>
      <c r="AL69" s="13"/>
      <c r="AN69" s="13"/>
      <c r="AO69" s="13"/>
      <c r="AP69" s="13"/>
    </row>
    <row r="70" spans="34:42" ht="24.95" customHeight="1">
      <c r="AH70" s="13"/>
      <c r="AI70" s="13"/>
      <c r="AJ70" s="13"/>
      <c r="AK70" s="13"/>
      <c r="AL70" s="13"/>
      <c r="AN70" s="13"/>
      <c r="AO70" s="13"/>
      <c r="AP70" s="13"/>
    </row>
    <row r="71" spans="34:42" ht="24.95" customHeight="1">
      <c r="AH71" s="13"/>
      <c r="AI71" s="13"/>
      <c r="AJ71" s="13"/>
      <c r="AK71" s="13"/>
      <c r="AL71" s="13"/>
      <c r="AN71" s="13"/>
      <c r="AO71" s="13"/>
      <c r="AP71" s="13"/>
    </row>
    <row r="72" spans="34:42" ht="24.95" customHeight="1">
      <c r="AH72" s="13"/>
      <c r="AI72" s="13"/>
      <c r="AJ72" s="13"/>
      <c r="AK72" s="13"/>
      <c r="AL72" s="13"/>
      <c r="AN72" s="13"/>
      <c r="AO72" s="13"/>
      <c r="AP72" s="13"/>
    </row>
    <row r="73" spans="34:42" ht="24.95" customHeight="1">
      <c r="AH73" s="13"/>
      <c r="AI73" s="13"/>
      <c r="AJ73" s="13"/>
      <c r="AK73" s="13"/>
      <c r="AL73" s="13"/>
      <c r="AN73" s="13"/>
      <c r="AO73" s="13"/>
      <c r="AP73" s="13"/>
    </row>
    <row r="74" spans="34:42" ht="24.95" customHeight="1">
      <c r="AH74" s="13"/>
      <c r="AI74" s="13"/>
      <c r="AJ74" s="13"/>
      <c r="AK74" s="13"/>
      <c r="AL74" s="13"/>
      <c r="AN74" s="13"/>
      <c r="AO74" s="13"/>
      <c r="AP74" s="13"/>
    </row>
    <row r="75" spans="34:42" ht="24.95" customHeight="1">
      <c r="AH75" s="13"/>
      <c r="AI75" s="13"/>
      <c r="AJ75" s="13"/>
      <c r="AK75" s="13"/>
      <c r="AL75" s="13"/>
      <c r="AN75" s="13"/>
      <c r="AO75" s="13"/>
      <c r="AP75" s="13"/>
    </row>
    <row r="76" spans="34:42" ht="24.95" customHeight="1">
      <c r="AH76" s="13"/>
      <c r="AI76" s="13"/>
      <c r="AJ76" s="13"/>
      <c r="AK76" s="13"/>
      <c r="AL76" s="13"/>
      <c r="AN76" s="13"/>
      <c r="AO76" s="13"/>
      <c r="AP76" s="13"/>
    </row>
  </sheetData>
  <mergeCells count="11">
    <mergeCell ref="C1:AL2"/>
    <mergeCell ref="B1:B2"/>
    <mergeCell ref="C5:AG5"/>
    <mergeCell ref="AN3:AN5"/>
    <mergeCell ref="AO3:AO5"/>
    <mergeCell ref="AI3:AI5"/>
    <mergeCell ref="AJ3:AJ5"/>
    <mergeCell ref="AK3:AK5"/>
    <mergeCell ref="AL3:AL5"/>
    <mergeCell ref="B3:B4"/>
    <mergeCell ref="AH3:AH5"/>
  </mergeCells>
  <phoneticPr fontId="17" type="noConversion"/>
  <conditionalFormatting sqref="C6:AG15">
    <cfRule type="containsText" dxfId="13" priority="1" operator="containsText" text="L">
      <formula>NOT(ISERROR(SEARCH("L",C6)))</formula>
    </cfRule>
    <cfRule type="containsText" dxfId="12" priority="2" operator="containsText" text="P">
      <formula>NOT(ISERROR(SEARCH("P",C6)))</formula>
    </cfRule>
    <cfRule type="containsText" dxfId="11" priority="3" operator="containsText" text="T">
      <formula>NOT(ISERROR(SEARCH("T",C6)))</formula>
    </cfRule>
    <cfRule type="containsText" dxfId="10" priority="4" operator="containsText" text="C">
      <formula>NOT(ISERROR(SEARCH("C",C6)))</formula>
    </cfRule>
    <cfRule type="containsText" dxfId="9" priority="5" operator="containsText" text="W">
      <formula>NOT(ISERROR(SEARCH("W",C6)))</formula>
    </cfRule>
    <cfRule type="containsText" dxfId="8" priority="6" operator="containsText" text="S">
      <formula>NOT(ISERROR(SEARCH("S",C6)))</formula>
    </cfRule>
    <cfRule type="containsText" dxfId="7" priority="7" operator="containsText" text="B">
      <formula>NOT(ISERROR(SEARCH("B",C6)))</formula>
    </cfRule>
  </conditionalFormatting>
  <dataValidations count="1">
    <dataValidation type="list" allowBlank="1" showInputMessage="1" showErrorMessage="1" sqref="C6:AG15">
      <formula1>$AO$6:$AO$16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>
    <tabColor theme="3" tint="0.39997558519241921"/>
    <pageSetUpPr autoPageBreaks="0"/>
  </sheetPr>
  <dimension ref="A1:O77"/>
  <sheetViews>
    <sheetView zoomScale="70" zoomScaleNormal="70" workbookViewId="0">
      <selection activeCell="I18" sqref="I18"/>
    </sheetView>
  </sheetViews>
  <sheetFormatPr defaultColWidth="25.7109375" defaultRowHeight="24.95" customHeight="1"/>
  <cols>
    <col min="1" max="1" width="8.42578125" style="13" customWidth="1"/>
    <col min="2" max="2" width="25.7109375" style="1"/>
    <col min="3" max="11" width="20.7109375" style="1" customWidth="1"/>
    <col min="12" max="12" width="8" style="13" customWidth="1"/>
    <col min="13" max="13" width="83.42578125" style="13" customWidth="1"/>
    <col min="14" max="15" width="25.7109375" style="13"/>
    <col min="16" max="16384" width="25.7109375" style="1"/>
  </cols>
  <sheetData>
    <row r="1" spans="2:13" ht="24.95" customHeight="1">
      <c r="B1" s="117">
        <v>2025</v>
      </c>
      <c r="C1" s="116" t="s">
        <v>109</v>
      </c>
      <c r="D1" s="116"/>
      <c r="E1" s="116"/>
      <c r="F1" s="116"/>
      <c r="G1" s="116"/>
      <c r="H1" s="116"/>
      <c r="I1" s="116"/>
      <c r="J1" s="116"/>
      <c r="K1" s="116"/>
    </row>
    <row r="2" spans="2:13" ht="24.95" customHeight="1">
      <c r="B2" s="117"/>
      <c r="C2" s="116"/>
      <c r="D2" s="116"/>
      <c r="E2" s="116"/>
      <c r="F2" s="116"/>
      <c r="G2" s="116"/>
      <c r="H2" s="116"/>
      <c r="I2" s="116"/>
      <c r="J2" s="116"/>
      <c r="K2" s="116"/>
    </row>
    <row r="3" spans="2:13" ht="69.75" customHeight="1">
      <c r="B3" s="17" t="s">
        <v>0</v>
      </c>
      <c r="C3" s="31" t="s">
        <v>90</v>
      </c>
      <c r="D3" s="32" t="s">
        <v>91</v>
      </c>
      <c r="E3" s="32" t="s">
        <v>92</v>
      </c>
      <c r="F3" s="33" t="s">
        <v>86</v>
      </c>
      <c r="G3" s="34" t="s">
        <v>84</v>
      </c>
      <c r="H3" s="34" t="s">
        <v>85</v>
      </c>
      <c r="I3" s="34" t="s">
        <v>87</v>
      </c>
      <c r="J3" s="35" t="s">
        <v>88</v>
      </c>
      <c r="K3" s="16" t="s">
        <v>89</v>
      </c>
      <c r="M3" s="54"/>
    </row>
    <row r="4" spans="2:13" ht="24.95" customHeight="1">
      <c r="B4" s="84" t="str">
        <f>'Raw Data'!B2</f>
        <v>Krishnam Raju</v>
      </c>
      <c r="C4" s="96">
        <f>SUM(January!AI6,February!AG6,March!AI6,April!AH6,May!AI6,June!AH6,July!AI6,August!AI6,September!AH6,October!AI6,November!AH6,December!AI6)</f>
        <v>5</v>
      </c>
      <c r="D4" s="19">
        <v>24</v>
      </c>
      <c r="E4" s="19">
        <f>D4-C4</f>
        <v>19</v>
      </c>
      <c r="F4" s="19">
        <f>SUM(January!AJ6,February!AH6,March!AJ6,April!AI6,May!AJ6,June!AI6,July!AJ6,August!AJ6,September!AI6,October!AJ6,November!AI6,December!AJ6)</f>
        <v>0</v>
      </c>
      <c r="G4" s="19">
        <f>SUM(COUNTIF(January!C6:AG6,"P"),COUNTIF(February!C6:AE6,"P"),COUNTIF(March!C6:AG6,"P"),COUNTIF(April!C6:AF6,"P"),COUNTIF(May!C6:AG6,"P"),COUNTIF(June!C6:AF6,"P"),COUNTIF(July!C6:AG6,"P"),COUNTIF(August!C6:AG6,"P"),COUNTIF(September!C6:AF6,"P"),COUNTIF(October!C6:AG6,"P"),COUNTIF(November!C6:AF6,"P"),COUNTIF(December!C6:AG6,"P"))</f>
        <v>0</v>
      </c>
      <c r="H4" s="19">
        <f>SUM(COUNTIF(January!C6:AG6,"C"),COUNTIF(February!C6:AE6,"C"),COUNTIF(March!C6:AG6,"C"),COUNTIF(April!C6:AF6,"C"),COUNTIF(May!C6:AG6,"C"),COUNTIF(June!C6:AF6,"C"),COUNTIF(July!C6:AG6,"C"),COUNTIF(August!C6:AG6,"C"),COUNTIF(September!C6:AF6,"C"),COUNTIF(October!C6:AG6,"C"),COUNTIF(November!C6:AF6,"C"),COUNTIF(December!C6:AG6,"C"))</f>
        <v>0</v>
      </c>
      <c r="I4" s="19">
        <f>SUM(COUNTIF(January!C6:AG6,"T"),COUNTIF(February!C6:AE6,"T"),COUNTIF(March!C6:AG6,"T"),COUNTIF(April!C6:AF6,"T"),COUNTIF(May!C6:AG6,"T"),COUNTIF(June!C6:AF6,"T"),COUNTIF(July!C6:AG6,"T"),COUNTIF(August!C6:AG6,"T"),COUNTIF(September!C6:AF6,"T"),COUNTIF(October!C6:AG6,"T"),COUNTIF(November!C6:AF6,"T"),COUNTIF(December!C6:AG6,"T"))</f>
        <v>0</v>
      </c>
      <c r="J4" s="19">
        <f>SUM(January!AL6,February!AJ6,March!AL6,April!AK6,May!AL6,June!AK6,July!AL6,August!AL6,September!AK6,October!AL6,November!AK6,December!AL6)</f>
        <v>0</v>
      </c>
      <c r="K4" s="19">
        <f t="shared" ref="K4:K13" si="0">C4+F4+G4+H4+I4+J4</f>
        <v>5</v>
      </c>
      <c r="M4" s="55"/>
    </row>
    <row r="5" spans="2:13" ht="24.95" customHeight="1">
      <c r="B5" s="84" t="str">
        <f>'Raw Data'!B3</f>
        <v>Swathi</v>
      </c>
      <c r="C5" s="96">
        <f>SUM(January!AI7,February!AG7,March!AI7,April!AH7,May!AI7,June!AH7,July!AI7,August!AI7,September!AH7,October!AI7,November!AH7,December!AI7)</f>
        <v>2</v>
      </c>
      <c r="D5" s="19">
        <v>24</v>
      </c>
      <c r="E5" s="19">
        <f t="shared" ref="E5:E13" si="1">D5-C5</f>
        <v>22</v>
      </c>
      <c r="F5" s="19">
        <f>SUM(January!AJ7,February!AH7,March!AJ7,April!AI7,May!AJ7,June!AI7,July!AJ7,August!AJ7,September!AI7,October!AJ7,November!AI7,December!AJ7)</f>
        <v>1</v>
      </c>
      <c r="G5" s="19">
        <f>SUM(COUNTIF(January!C7:AG7,"P"),COUNTIF(February!C7:AE7,"P"),COUNTIF(March!C7:AG7,"P"),COUNTIF(April!C7:AF7,"P"),COUNTIF(May!C7:AG7,"P"),COUNTIF(June!C7:AF7,"P"),COUNTIF(July!C7:AG7,"P"),COUNTIF(August!C7:AG7,"P"),COUNTIF(September!C7:AF7,"P"),COUNTIF(October!C7:AG7,"P"),COUNTIF(November!C7:AF7,"P"),COUNTIF(December!C7:AG7,"P"))</f>
        <v>0</v>
      </c>
      <c r="H5" s="19">
        <f>SUM(COUNTIF(January!C7:AG7,"C"),COUNTIF(February!C7:AE7,"C"),COUNTIF(March!C7:AG7,"C"),COUNTIF(April!C7:AF7,"C"),COUNTIF(May!C7:AG7,"C"),COUNTIF(June!C7:AF7,"C"),COUNTIF(July!C7:AG7,"C"),COUNTIF(August!C7:AG7,"C"),COUNTIF(September!C7:AF7,"C"),COUNTIF(October!C7:AG7,"C"),COUNTIF(November!C7:AF7,"C"),COUNTIF(December!C7:AG7,"C"))</f>
        <v>0</v>
      </c>
      <c r="I5" s="19">
        <f>SUM(COUNTIF(January!C7:AG7,"T"),COUNTIF(February!C7:AE7,"T"),COUNTIF(March!C7:AG7,"T"),COUNTIF(April!C7:AF7,"T"),COUNTIF(May!C7:AG7,"T"),COUNTIF(June!C7:AF7,"T"),COUNTIF(July!C7:AG7,"T"),COUNTIF(August!C7:AG7,"T"),COUNTIF(September!C7:AF7,"T"),COUNTIF(October!C7:AG7,"T"),COUNTIF(November!C7:AF7,"T"),COUNTIF(December!C7:AG7,"T"))</f>
        <v>0</v>
      </c>
      <c r="J5" s="19">
        <f>SUM(January!AL7,February!AJ7,March!AL7,April!AK7,May!AL7,June!AK7,July!AL7,August!AL7,September!AK7,October!AL7,November!AK7,December!AL7)</f>
        <v>0</v>
      </c>
      <c r="K5" s="19">
        <f t="shared" si="0"/>
        <v>3</v>
      </c>
    </row>
    <row r="6" spans="2:13" ht="24.95" customHeight="1">
      <c r="B6" s="84" t="str">
        <f>'Raw Data'!B4</f>
        <v>Suneela</v>
      </c>
      <c r="C6" s="96">
        <f>SUM(January!AI8,February!AG8,March!AI8,April!AH8,May!AI8,June!AH8,July!AI8,August!AI8,September!AH8,October!AI8,November!AH8,December!AI8)</f>
        <v>2</v>
      </c>
      <c r="D6" s="19">
        <v>24</v>
      </c>
      <c r="E6" s="19">
        <f t="shared" si="1"/>
        <v>22</v>
      </c>
      <c r="F6" s="19">
        <f>SUM(January!AJ8,February!AH8,March!AJ8,April!AI8,May!AJ8,June!AI8,July!AJ8,August!AJ8,September!AI8,October!AJ8,November!AI8,December!AJ8)</f>
        <v>0</v>
      </c>
      <c r="G6" s="19">
        <f>SUM(COUNTIF(January!C8:AG8,"P"),COUNTIF(February!C8:AE8,"P"),COUNTIF(March!C8:AG8,"P"),COUNTIF(April!C8:AF8,"P"),COUNTIF(May!C8:AG8,"P"),COUNTIF(June!C8:AF8,"P"),COUNTIF(July!C8:AG8,"P"),COUNTIF(August!C8:AG8,"P"),COUNTIF(September!C8:AF8,"P"),COUNTIF(October!C8:AG8,"P"),COUNTIF(November!C8:AF8,"P"),COUNTIF(December!C8:AG8,"P"))</f>
        <v>0</v>
      </c>
      <c r="H6" s="19">
        <f>SUM(COUNTIF(January!C8:AG8,"C"),COUNTIF(February!C8:AE8,"C"),COUNTIF(March!C8:AG8,"C"),COUNTIF(April!C8:AF8,"C"),COUNTIF(May!C8:AG8,"C"),COUNTIF(June!C8:AF8,"C"),COUNTIF(July!C8:AG8,"C"),COUNTIF(August!C8:AG8,"C"),COUNTIF(September!C8:AF8,"C"),COUNTIF(October!C8:AG8,"C"),COUNTIF(November!C8:AF8,"C"),COUNTIF(December!C8:AG8,"C"))</f>
        <v>0</v>
      </c>
      <c r="I6" s="19">
        <f>SUM(COUNTIF(January!C8:AG8,"T"),COUNTIF(February!C8:AE8,"T"),COUNTIF(March!C8:AG8,"T"),COUNTIF(April!C8:AF8,"T"),COUNTIF(May!C8:AG8,"T"),COUNTIF(June!C8:AF8,"T"),COUNTIF(July!C8:AG8,"T"),COUNTIF(August!C8:AG8,"T"),COUNTIF(September!C8:AF8,"T"),COUNTIF(October!C8:AG8,"T"),COUNTIF(November!C8:AF8,"T"),COUNTIF(December!C8:AG8,"T"))</f>
        <v>0</v>
      </c>
      <c r="J6" s="19">
        <f>SUM(January!AL8,February!AJ8,March!AL8,April!AK8,May!AL8,June!AK8,July!AL8,August!AL8,September!AK8,October!AL8,November!AK8,December!AL8)</f>
        <v>0</v>
      </c>
      <c r="K6" s="19">
        <f t="shared" si="0"/>
        <v>2</v>
      </c>
    </row>
    <row r="7" spans="2:13" ht="24.95" customHeight="1">
      <c r="B7" s="84" t="str">
        <f>'Raw Data'!B5</f>
        <v>Madhuri</v>
      </c>
      <c r="C7" s="96">
        <f>SUM(January!AI9,February!AG9,March!AI9,April!AH9,May!AI9,June!AH9,July!AI9,August!AI9,September!AH9,October!AI9,November!AH9,December!AI9)</f>
        <v>4</v>
      </c>
      <c r="D7" s="19">
        <v>24</v>
      </c>
      <c r="E7" s="19">
        <f t="shared" si="1"/>
        <v>20</v>
      </c>
      <c r="F7" s="19">
        <f>SUM(January!AJ9,February!AH9,March!AJ9,April!AI9,May!AJ9,June!AI9,July!AJ9,August!AJ9,September!AI9,October!AJ9,November!AI9,December!AJ9)</f>
        <v>0</v>
      </c>
      <c r="G7" s="19">
        <f>SUM(COUNTIF(January!C9:AG9,"P"),COUNTIF(February!C9:AE9,"P"),COUNTIF(March!C9:AG9,"P"),COUNTIF(April!C9:AF9,"P"),COUNTIF(May!C9:AG9,"P"),COUNTIF(June!C9:AF9,"P"),COUNTIF(July!C9:AG9,"P"),COUNTIF(August!C9:AG9,"P"),COUNTIF(September!C9:AF9,"P"),COUNTIF(October!C9:AG9,"P"),COUNTIF(November!C9:AF9,"P"),COUNTIF(December!C9:AG9,"P"))</f>
        <v>0</v>
      </c>
      <c r="H7" s="19">
        <f>SUM(COUNTIF(January!C9:AG9,"C"),COUNTIF(February!C9:AE9,"C"),COUNTIF(March!C9:AG9,"C"),COUNTIF(April!C9:AF9,"C"),COUNTIF(May!C9:AG9,"C"),COUNTIF(June!C9:AF9,"C"),COUNTIF(July!C9:AG9,"C"),COUNTIF(August!C9:AG9,"C"),COUNTIF(September!C9:AF9,"C"),COUNTIF(October!C9:AG9,"C"),COUNTIF(November!C9:AF9,"C"),COUNTIF(December!C9:AG9,"C"))</f>
        <v>0</v>
      </c>
      <c r="I7" s="19">
        <f>SUM(COUNTIF(January!C9:AG9,"T"),COUNTIF(February!C9:AE9,"T"),COUNTIF(March!C9:AG9,"T"),COUNTIF(April!C9:AF9,"T"),COUNTIF(May!C9:AG9,"T"),COUNTIF(June!C9:AF9,"T"),COUNTIF(July!C9:AG9,"T"),COUNTIF(August!C9:AG9,"T"),COUNTIF(September!C9:AF9,"T"),COUNTIF(October!C9:AG9,"T"),COUNTIF(November!C9:AF9,"T"),COUNTIF(December!C9:AG9,"T"))</f>
        <v>0</v>
      </c>
      <c r="J7" s="19">
        <f>SUM(January!AL9,February!AJ9,March!AL9,April!AK9,May!AL9,June!AK9,July!AL9,August!AL9,September!AK9,October!AL9,November!AK9,December!AL9)</f>
        <v>0</v>
      </c>
      <c r="K7" s="19">
        <f t="shared" si="0"/>
        <v>4</v>
      </c>
    </row>
    <row r="8" spans="2:13" ht="24.95" customHeight="1">
      <c r="B8" s="84" t="str">
        <f>'Raw Data'!B6</f>
        <v>Revathi</v>
      </c>
      <c r="C8" s="96">
        <f>SUM(January!AI10,February!AG10,March!AI10,April!AH10,May!AI10,June!AH10,July!AI10,August!AI10,September!AH10,October!AI10,November!AH10,December!AI10)</f>
        <v>3</v>
      </c>
      <c r="D8" s="19">
        <v>24</v>
      </c>
      <c r="E8" s="19">
        <f t="shared" si="1"/>
        <v>21</v>
      </c>
      <c r="F8" s="19">
        <f>SUM(January!AJ10,February!AH10,March!AJ10,April!AI10,May!AJ10,June!AI10,July!AJ10,August!AJ10,September!AI10,October!AJ10,November!AI10,December!AJ10)</f>
        <v>0</v>
      </c>
      <c r="G8" s="19">
        <f>SUM(COUNTIF(January!C10:AG10,"P"),COUNTIF(February!C10:AE10,"P"),COUNTIF(March!C10:AG10,"P"),COUNTIF(April!C10:AF10,"P"),COUNTIF(May!C10:AG10,"P"),COUNTIF(June!C10:AF10,"P"),COUNTIF(July!C10:AG10,"P"),COUNTIF(August!C10:AG10,"P"),COUNTIF(September!C10:AF10,"P"),COUNTIF(October!C10:AG10,"P"),COUNTIF(November!C10:AF10,"P"),COUNTIF(December!C10:AG10,"P"))</f>
        <v>0</v>
      </c>
      <c r="H8" s="19">
        <f>SUM(COUNTIF(January!C10:AG10,"C"),COUNTIF(February!C10:AE10,"C"),COUNTIF(March!C10:AG10,"C"),COUNTIF(April!C10:AF10,"C"),COUNTIF(May!C10:AG10,"C"),COUNTIF(June!C10:AF10,"C"),COUNTIF(July!C10:AG10,"C"),COUNTIF(August!C10:AG10,"C"),COUNTIF(September!C10:AF10,"C"),COUNTIF(October!C10:AG10,"C"),COUNTIF(November!C10:AF10,"C"),COUNTIF(December!C10:AG10,"C"))</f>
        <v>0</v>
      </c>
      <c r="I8" s="19">
        <f>SUM(COUNTIF(January!C10:AG10,"T"),COUNTIF(February!C10:AE10,"T"),COUNTIF(March!C10:AG10,"T"),COUNTIF(April!C10:AF10,"T"),COUNTIF(May!C10:AG10,"T"),COUNTIF(June!C10:AF10,"T"),COUNTIF(July!C10:AG10,"T"),COUNTIF(August!C10:AG10,"T"),COUNTIF(September!C10:AF10,"T"),COUNTIF(October!C10:AG10,"T"),COUNTIF(November!C10:AF10,"T"),COUNTIF(December!C10:AG10,"T"))</f>
        <v>0</v>
      </c>
      <c r="J8" s="19">
        <f>SUM(January!AL10,February!AJ10,March!AL10,April!AK10,May!AL10,June!AK10,July!AL10,August!AL10,September!AK10,October!AL10,November!AK10,December!AL10)</f>
        <v>0</v>
      </c>
      <c r="K8" s="19">
        <f t="shared" si="0"/>
        <v>3</v>
      </c>
    </row>
    <row r="9" spans="2:13" ht="24.95" customHeight="1">
      <c r="B9" s="84" t="str">
        <f>'Raw Data'!B7</f>
        <v>Raghavendra</v>
      </c>
      <c r="C9" s="96">
        <f>SUM(January!AI11,February!AG11,March!AI11,April!AH11,May!AI11,June!AH11,July!AI11,August!AI11,September!AH11,October!AI11,November!AH11,December!AI11)</f>
        <v>1</v>
      </c>
      <c r="D9" s="19">
        <v>24</v>
      </c>
      <c r="E9" s="19">
        <f t="shared" si="1"/>
        <v>23</v>
      </c>
      <c r="F9" s="19">
        <f>SUM(January!AJ11,February!AH11,March!AJ11,April!AI11,May!AJ11,June!AI11,July!AJ11,August!AJ11,September!AI11,October!AJ11,November!AI11,December!AJ11)</f>
        <v>0</v>
      </c>
      <c r="G9" s="19">
        <f>SUM(COUNTIF(January!C11:AG11,"P"),COUNTIF(February!C11:AE11,"P"),COUNTIF(March!C11:AG11,"P"),COUNTIF(April!C11:AF11,"P"),COUNTIF(May!C11:AG11,"P"),COUNTIF(June!C11:AF11,"P"),COUNTIF(July!C11:AG11,"P"),COUNTIF(August!C11:AG11,"P"),COUNTIF(September!C11:AF11,"P"),COUNTIF(October!C11:AG11,"P"),COUNTIF(November!C11:AF11,"P"),COUNTIF(December!C11:AG11,"P"))</f>
        <v>0</v>
      </c>
      <c r="H9" s="19">
        <f>SUM(COUNTIF(January!C11:AG11,"C"),COUNTIF(February!C11:AE11,"C"),COUNTIF(March!C11:AG11,"C"),COUNTIF(April!C11:AF11,"C"),COUNTIF(May!C11:AG11,"C"),COUNTIF(June!C11:AF11,"C"),COUNTIF(July!C11:AG11,"C"),COUNTIF(August!C11:AG11,"C"),COUNTIF(September!C11:AF11,"C"),COUNTIF(October!C11:AG11,"C"),COUNTIF(November!C11:AF11,"C"),COUNTIF(December!C11:AG11,"C"))</f>
        <v>0</v>
      </c>
      <c r="I9" s="19">
        <f>SUM(COUNTIF(January!C11:AG11,"T"),COUNTIF(February!C11:AE11,"T"),COUNTIF(March!C11:AG11,"T"),COUNTIF(April!C11:AF11,"T"),COUNTIF(May!C11:AG11,"T"),COUNTIF(June!C11:AF11,"T"),COUNTIF(July!C11:AG11,"T"),COUNTIF(August!C11:AG11,"T"),COUNTIF(September!C11:AF11,"T"),COUNTIF(October!C11:AG11,"T"),COUNTIF(November!C11:AF11,"T"),COUNTIF(December!C11:AG11,"T"))</f>
        <v>0</v>
      </c>
      <c r="J9" s="19">
        <f>SUM(January!AL11,February!AJ11,March!AL11,April!AK11,May!AL11,June!AK11,July!AL11,August!AL11,September!AK11,October!AL11,November!AK11,December!AL11)</f>
        <v>0</v>
      </c>
      <c r="K9" s="19">
        <f t="shared" si="0"/>
        <v>1</v>
      </c>
    </row>
    <row r="10" spans="2:13" ht="24.95" customHeight="1">
      <c r="B10" s="84">
        <f>'Raw Data'!B8</f>
        <v>0</v>
      </c>
      <c r="C10" s="96">
        <f>SUM(January!AI12,February!AG12,March!AI12,April!AH12,May!AI12,June!AH12,July!AI12,August!AI12,September!AH12,October!AI12,November!AH12,December!AI12)</f>
        <v>0</v>
      </c>
      <c r="D10" s="19">
        <v>24</v>
      </c>
      <c r="E10" s="19">
        <f t="shared" si="1"/>
        <v>24</v>
      </c>
      <c r="F10" s="19">
        <f>SUM(January!AJ12,February!AH12,March!AJ12,April!AI12,May!AJ12,June!AI12,July!AJ12,August!AJ12,September!AI12,October!AJ12,November!AI12,December!AJ12)</f>
        <v>0</v>
      </c>
      <c r="G10" s="19">
        <f>SUM(COUNTIF(January!C12:AG12,"P"),COUNTIF(February!C12:AE12,"P"),COUNTIF(March!C12:AG12,"P"),COUNTIF(April!C12:AF12,"P"),COUNTIF(May!C12:AG12,"P"),COUNTIF(June!C12:AF12,"P"),COUNTIF(July!C12:AG12,"P"),COUNTIF(August!C12:AG12,"P"),COUNTIF(September!C12:AF12,"P"),COUNTIF(October!C12:AG12,"P"),COUNTIF(November!C12:AF12,"P"),COUNTIF(December!C12:AG12,"P"))</f>
        <v>0</v>
      </c>
      <c r="H10" s="19">
        <f>SUM(COUNTIF(January!C12:AG12,"C"),COUNTIF(February!C12:AE12,"C"),COUNTIF(March!C12:AG12,"C"),COUNTIF(April!C12:AF12,"C"),COUNTIF(May!C12:AG12,"C"),COUNTIF(June!C12:AF12,"C"),COUNTIF(July!C12:AG12,"C"),COUNTIF(August!C12:AG12,"C"),COUNTIF(September!C12:AF12,"C"),COUNTIF(October!C12:AG12,"C"),COUNTIF(November!C12:AF12,"C"),COUNTIF(December!C12:AG12,"C"))</f>
        <v>0</v>
      </c>
      <c r="I10" s="19">
        <f>SUM(COUNTIF(January!C12:AG12,"T"),COUNTIF(February!C12:AE12,"T"),COUNTIF(March!C12:AG12,"T"),COUNTIF(April!C12:AF12,"T"),COUNTIF(May!C12:AG12,"T"),COUNTIF(June!C12:AF12,"T"),COUNTIF(July!C12:AG12,"T"),COUNTIF(August!C12:AG12,"T"),COUNTIF(September!C12:AF12,"T"),COUNTIF(October!C12:AG12,"T"),COUNTIF(November!C12:AF12,"T"),COUNTIF(December!C12:AG12,"T"))</f>
        <v>0</v>
      </c>
      <c r="J10" s="19">
        <f>SUM(January!AL12,February!AJ12,March!AL12,April!AK12,May!AL12,June!AK12,July!AL12,August!AL12,September!AK12,October!AL12,November!AK12,December!AL12)</f>
        <v>0</v>
      </c>
      <c r="K10" s="19">
        <f t="shared" si="0"/>
        <v>0</v>
      </c>
    </row>
    <row r="11" spans="2:13" ht="24.95" customHeight="1">
      <c r="B11" s="84">
        <f>'Raw Data'!B9</f>
        <v>0</v>
      </c>
      <c r="C11" s="96">
        <f>SUM(January!AI13,February!AG13,March!AI13,April!AH13,May!AI13,June!AH13,July!AI13,August!AI13,September!AH13,October!AI13,November!AH13,December!AI13)</f>
        <v>0</v>
      </c>
      <c r="D11" s="19">
        <v>24</v>
      </c>
      <c r="E11" s="19">
        <f t="shared" si="1"/>
        <v>24</v>
      </c>
      <c r="F11" s="19">
        <f>SUM(January!AJ13,February!AH13,March!AJ13,April!AI13,May!AJ13,June!AI13,July!AJ13,August!AJ13,September!AI13,October!AJ13,November!AI13,December!AJ13)</f>
        <v>0</v>
      </c>
      <c r="G11" s="19">
        <f>SUM(COUNTIF(January!C13:AG13,"P"),COUNTIF(February!C13:AE13,"P"),COUNTIF(March!C13:AG13,"P"),COUNTIF(April!C13:AF13,"P"),COUNTIF(May!C13:AG13,"P"),COUNTIF(June!C13:AF13,"P"),COUNTIF(July!C13:AG13,"P"),COUNTIF(August!C13:AG13,"P"),COUNTIF(September!C13:AF13,"P"),COUNTIF(October!C13:AG13,"P"),COUNTIF(November!C13:AF13,"P"),COUNTIF(December!C13:AG13,"P"))</f>
        <v>0</v>
      </c>
      <c r="H11" s="19">
        <f>SUM(COUNTIF(January!C13:AG13,"C"),COUNTIF(February!C13:AE13,"C"),COUNTIF(March!C13:AG13,"C"),COUNTIF(April!C13:AF13,"C"),COUNTIF(May!C13:AG13,"C"),COUNTIF(June!C13:AF13,"C"),COUNTIF(July!C13:AG13,"C"),COUNTIF(August!C13:AG13,"C"),COUNTIF(September!C13:AF13,"C"),COUNTIF(October!C13:AG13,"C"),COUNTIF(November!C13:AF13,"C"),COUNTIF(December!C13:AG13,"C"))</f>
        <v>0</v>
      </c>
      <c r="I11" s="19">
        <f>SUM(COUNTIF(January!C13:AG13,"T"),COUNTIF(February!C13:AE13,"T"),COUNTIF(March!C13:AG13,"T"),COUNTIF(April!C13:AF13,"T"),COUNTIF(May!C13:AG13,"T"),COUNTIF(June!C13:AF13,"T"),COUNTIF(July!C13:AG13,"T"),COUNTIF(August!C13:AG13,"T"),COUNTIF(September!C13:AF13,"T"),COUNTIF(October!C13:AG13,"T"),COUNTIF(November!C13:AF13,"T"),COUNTIF(December!C13:AG13,"T"))</f>
        <v>0</v>
      </c>
      <c r="J11" s="19">
        <f>SUM(January!AL13,February!AJ13,March!AL13,April!AK13,May!AL13,June!AK13,July!AL13,August!AL13,September!AK13,October!AL13,November!AK13,December!AL13)</f>
        <v>0</v>
      </c>
      <c r="K11" s="19">
        <f t="shared" si="0"/>
        <v>0</v>
      </c>
    </row>
    <row r="12" spans="2:13" ht="24.95" customHeight="1">
      <c r="B12" s="84">
        <f>'Raw Data'!B10</f>
        <v>0</v>
      </c>
      <c r="C12" s="96">
        <f>SUM(January!AI14,February!AG14,March!AI14,April!AH14,May!AI14,June!AH14,July!AI14,August!AI14,September!AH14,October!AI14,November!AH14,December!AI14)</f>
        <v>0</v>
      </c>
      <c r="D12" s="19">
        <v>24</v>
      </c>
      <c r="E12" s="19">
        <f t="shared" si="1"/>
        <v>24</v>
      </c>
      <c r="F12" s="19">
        <f>SUM(January!AJ14,February!AH14,March!AJ14,April!AI14,May!AJ14,June!AI14,July!AJ14,August!AJ14,September!AI14,October!AJ14,November!AI14,December!AJ14)</f>
        <v>0</v>
      </c>
      <c r="G12" s="19">
        <f>SUM(COUNTIF(January!C14:AG14,"P"),COUNTIF(February!C14:AE14,"P"),COUNTIF(March!C14:AG14,"P"),COUNTIF(April!C14:AF14,"P"),COUNTIF(May!C14:AG14,"P"),COUNTIF(June!C14:AF14,"P"),COUNTIF(July!C14:AG14,"P"),COUNTIF(August!C14:AG14,"P"),COUNTIF(September!C14:AF14,"P"),COUNTIF(October!C14:AG14,"P"),COUNTIF(November!C14:AF14,"P"),COUNTIF(December!C14:AG14,"P"))</f>
        <v>0</v>
      </c>
      <c r="H12" s="19">
        <f>SUM(COUNTIF(January!C14:AG14,"C"),COUNTIF(February!C14:AE14,"C"),COUNTIF(March!C14:AG14,"C"),COUNTIF(April!C14:AF14,"C"),COUNTIF(May!C14:AG14,"C"),COUNTIF(June!C14:AF14,"C"),COUNTIF(July!C14:AG14,"C"),COUNTIF(August!C14:AG14,"C"),COUNTIF(September!C14:AF14,"C"),COUNTIF(October!C14:AG14,"C"),COUNTIF(November!C14:AF14,"C"),COUNTIF(December!C14:AG14,"C"))</f>
        <v>0</v>
      </c>
      <c r="I12" s="19">
        <f>SUM(COUNTIF(January!C14:AG14,"T"),COUNTIF(February!C14:AE14,"T"),COUNTIF(March!C14:AG14,"T"),COUNTIF(April!C14:AF14,"T"),COUNTIF(May!C14:AG14,"T"),COUNTIF(June!C14:AF14,"T"),COUNTIF(July!C14:AG14,"T"),COUNTIF(August!C14:AG14,"T"),COUNTIF(September!C14:AF14,"T"),COUNTIF(October!C14:AG14,"T"),COUNTIF(November!C14:AF14,"T"),COUNTIF(December!C14:AG14,"T"))</f>
        <v>0</v>
      </c>
      <c r="J12" s="19">
        <f>SUM(January!AL14,February!AJ14,March!AL14,April!AK14,May!AL14,June!AK14,July!AL14,August!AL14,September!AK14,October!AL14,November!AK14,December!AL14)</f>
        <v>0</v>
      </c>
      <c r="K12" s="19">
        <f t="shared" si="0"/>
        <v>0</v>
      </c>
    </row>
    <row r="13" spans="2:13" ht="24.95" customHeight="1">
      <c r="B13" s="84">
        <f>'Raw Data'!B11</f>
        <v>0</v>
      </c>
      <c r="C13" s="96">
        <f>SUM(January!AI15,February!AG15,March!AI15,April!AH15,May!AI15,June!AH15,July!AI15,August!AI15,September!AH15,October!AI15,November!AH15,December!AI15)</f>
        <v>0</v>
      </c>
      <c r="D13" s="19">
        <v>24</v>
      </c>
      <c r="E13" s="19">
        <f t="shared" si="1"/>
        <v>24</v>
      </c>
      <c r="F13" s="19">
        <f>SUM(January!AJ15,February!AH15,March!AJ15,April!AI15,May!AJ15,June!AI15,July!AJ15,August!AJ15,September!AI15,October!AJ15,November!AI15,December!AJ15)</f>
        <v>0</v>
      </c>
      <c r="G13" s="19">
        <f>SUM(COUNTIF(January!C15:AG15,"P"),COUNTIF(February!C15:AE15,"P"),COUNTIF(March!C15:AG15,"P"),COUNTIF(April!C15:AF15,"P"),COUNTIF(May!C15:AG15,"P"),COUNTIF(June!C15:AF15,"P"),COUNTIF(July!C15:AG15,"P"),COUNTIF(August!C15:AG15,"P"),COUNTIF(September!C15:AF15,"P"),COUNTIF(October!C15:AG15,"P"),COUNTIF(November!C15:AF15,"P"),COUNTIF(December!C15:AG15,"P"))</f>
        <v>0</v>
      </c>
      <c r="H13" s="19">
        <f>SUM(COUNTIF(January!C15:AG15,"C"),COUNTIF(February!C15:AE15,"C"),COUNTIF(March!C15:AG15,"C"),COUNTIF(April!C15:AF15,"C"),COUNTIF(May!C15:AG15,"C"),COUNTIF(June!C15:AF15,"C"),COUNTIF(July!C15:AG15,"C"),COUNTIF(August!C15:AG15,"C"),COUNTIF(September!C15:AF15,"C"),COUNTIF(October!C15:AG15,"C"),COUNTIF(November!C15:AF15,"C"),COUNTIF(December!C15:AG15,"C"))</f>
        <v>0</v>
      </c>
      <c r="I13" s="19">
        <f>SUM(COUNTIF(January!C15:AG15,"T"),COUNTIF(February!C15:AE15,"T"),COUNTIF(March!C15:AG15,"T"),COUNTIF(April!C15:AF15,"T"),COUNTIF(May!C15:AG15,"T"),COUNTIF(June!C15:AF15,"T"),COUNTIF(July!C15:AG15,"T"),COUNTIF(August!C15:AG15,"T"),COUNTIF(September!C15:AF15,"T"),COUNTIF(October!C15:AG15,"T"),COUNTIF(November!C15:AF15,"T"),COUNTIF(December!C15:AG15,"T"))</f>
        <v>0</v>
      </c>
      <c r="J13" s="19">
        <f>SUM(January!AL15,February!AJ15,March!AL15,April!AK15,May!AL15,June!AK15,July!AL15,August!AL15,September!AK15,October!AL15,November!AK15,December!AL15)</f>
        <v>0</v>
      </c>
      <c r="K13" s="19">
        <f t="shared" si="0"/>
        <v>0</v>
      </c>
    </row>
    <row r="14" spans="2:13" ht="24.95" customHeight="1">
      <c r="B14" s="36"/>
      <c r="C14" s="97"/>
      <c r="D14" s="97"/>
      <c r="E14" s="97"/>
      <c r="F14" s="97"/>
      <c r="G14" s="97"/>
      <c r="H14" s="97"/>
      <c r="I14" s="97"/>
      <c r="J14" s="97"/>
      <c r="K14" s="97"/>
    </row>
    <row r="15" spans="2:13" ht="24.95" customHeight="1">
      <c r="B15" s="36"/>
      <c r="C15" s="97"/>
      <c r="D15" s="97"/>
      <c r="E15" s="97"/>
      <c r="F15" s="97"/>
      <c r="G15" s="97"/>
      <c r="H15" s="97"/>
      <c r="I15" s="97"/>
      <c r="J15" s="97"/>
      <c r="K15" s="97"/>
    </row>
    <row r="16" spans="2:13" ht="24.95" customHeight="1">
      <c r="B16" s="36"/>
      <c r="C16" s="97"/>
      <c r="D16" s="97"/>
      <c r="E16" s="97"/>
      <c r="F16" s="97"/>
      <c r="G16" s="97"/>
      <c r="H16" s="97"/>
      <c r="I16" s="97"/>
      <c r="J16" s="97"/>
      <c r="K16" s="97"/>
    </row>
    <row r="17" spans="2:13" ht="24.95" customHeight="1">
      <c r="B17" s="36"/>
      <c r="C17" s="97"/>
      <c r="D17" s="97"/>
      <c r="E17" s="97"/>
      <c r="F17" s="97"/>
      <c r="G17" s="97"/>
      <c r="H17" s="97"/>
      <c r="I17" s="97"/>
      <c r="J17" s="97"/>
      <c r="K17" s="97"/>
    </row>
    <row r="18" spans="2:13" ht="24.95" customHeight="1">
      <c r="B18" s="36"/>
      <c r="C18" s="97"/>
      <c r="D18" s="97"/>
      <c r="E18" s="97"/>
      <c r="F18" s="97"/>
      <c r="G18" s="97"/>
      <c r="H18" s="97"/>
      <c r="I18" s="97"/>
      <c r="J18" s="97"/>
      <c r="K18" s="97"/>
    </row>
    <row r="19" spans="2:13" ht="24.95" customHeight="1">
      <c r="B19" s="36"/>
      <c r="C19" s="97"/>
      <c r="D19" s="97"/>
      <c r="E19" s="97"/>
      <c r="F19" s="97"/>
      <c r="G19" s="97"/>
      <c r="H19" s="97"/>
      <c r="I19" s="97"/>
      <c r="J19" s="97"/>
      <c r="K19" s="97"/>
    </row>
    <row r="20" spans="2:13" ht="24.95" customHeight="1">
      <c r="B20" s="36"/>
      <c r="C20" s="97"/>
      <c r="D20" s="97"/>
      <c r="E20" s="97"/>
      <c r="F20" s="97"/>
      <c r="G20" s="97"/>
      <c r="H20" s="97"/>
      <c r="I20" s="97"/>
      <c r="J20" s="97"/>
      <c r="K20" s="97"/>
    </row>
    <row r="21" spans="2:13" ht="24.95" customHeight="1">
      <c r="B21" s="36"/>
      <c r="C21" s="97"/>
      <c r="D21" s="97"/>
      <c r="E21" s="97"/>
      <c r="F21" s="97"/>
      <c r="G21" s="97"/>
      <c r="H21" s="97"/>
      <c r="I21" s="97"/>
      <c r="J21" s="97"/>
      <c r="K21" s="97"/>
    </row>
    <row r="22" spans="2:13" ht="24.95" customHeight="1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3" ht="69.75" customHeight="1">
      <c r="B23" s="17" t="s">
        <v>12</v>
      </c>
      <c r="C23" s="31" t="s">
        <v>90</v>
      </c>
      <c r="D23" s="32" t="s">
        <v>91</v>
      </c>
      <c r="E23" s="32" t="s">
        <v>92</v>
      </c>
      <c r="F23" s="33" t="s">
        <v>86</v>
      </c>
      <c r="G23" s="34" t="s">
        <v>84</v>
      </c>
      <c r="H23" s="34" t="s">
        <v>85</v>
      </c>
      <c r="I23" s="34" t="s">
        <v>87</v>
      </c>
      <c r="J23" s="35" t="s">
        <v>88</v>
      </c>
      <c r="K23" s="16" t="s">
        <v>89</v>
      </c>
    </row>
    <row r="24" spans="2:13" ht="24.95" customHeight="1">
      <c r="B24" s="3" t="s">
        <v>39</v>
      </c>
      <c r="C24" s="19" t="e">
        <f>SUM(January!#REF!,February!#REF!,March!#REF!,April!#REF!,May!#REF!,June!#REF!,July!#REF!,August!#REF!,September!#REF!,October!#REF!,November!#REF!,December!#REF!)</f>
        <v>#REF!</v>
      </c>
      <c r="D24" s="19">
        <v>24</v>
      </c>
      <c r="E24" s="19" t="e">
        <f>D24-C24</f>
        <v>#REF!</v>
      </c>
      <c r="F24" s="19" t="e">
        <f>SUM(January!#REF!,February!#REF!,March!#REF!,April!#REF!,May!#REF!,June!#REF!,July!#REF!,August!#REF!,September!#REF!,October!#REF!,November!#REF!,December!#REF!)</f>
        <v>#REF!</v>
      </c>
      <c r="G24" s="19" t="e">
        <f>SUM(COUNTIF(January!#REF!,"P"),COUNTIF(February!#REF!,"P"),COUNTIF(March!#REF!,"P"),COUNTIF(April!#REF!,"P"),COUNTIF(May!#REF!,"P"),COUNTIF(June!#REF!,"P"),COUNTIF(July!#REF!,"P"),COUNTIF(August!#REF!,"P"),COUNTIF(September!#REF!,"P"),COUNTIF(October!#REF!,"P"),COUNTIF(November!#REF!,"P"),COUNTIF(December!#REF!,"P"))</f>
        <v>#REF!</v>
      </c>
      <c r="H24" s="19" t="e">
        <f>SUM(COUNTIF(January!#REF!,"C"),COUNTIF(February!#REF!,"C"),COUNTIF(March!#REF!,"C"),COUNTIF(April!#REF!,"C"),COUNTIF(May!#REF!,"C"),COUNTIF(June!#REF!,"C"),COUNTIF(July!#REF!,"C"),COUNTIF(August!#REF!,"C"),COUNTIF(September!#REF!,"C"),COUNTIF(October!#REF!,"C"),COUNTIF(November!#REF!,"C"),COUNTIF(December!#REF!,"C"))</f>
        <v>#REF!</v>
      </c>
      <c r="I24" s="19" t="e">
        <f>SUM(COUNTIF(January!#REF!,"T"),COUNTIF(February!#REF!,"T"),COUNTIF(March!#REF!,"T"),COUNTIF(April!#REF!,"T"),COUNTIF(May!#REF!,"T"),COUNTIF(June!#REF!,"T"),COUNTIF(July!#REF!,"T"),COUNTIF(August!#REF!,"T"),COUNTIF(September!#REF!,"T"),COUNTIF(October!#REF!,"T"),COUNTIF(November!#REF!,"T"),COUNTIF(December!#REF!,"T"))</f>
        <v>#REF!</v>
      </c>
      <c r="J24" s="19" t="e">
        <f>SUM(January!#REF!,February!#REF!,March!#REF!,April!#REF!,May!#REF!,June!#REF!,July!#REF!,August!#REF!,September!#REF!,October!#REF!,November!#REF!,December!#REF!)</f>
        <v>#REF!</v>
      </c>
      <c r="K24" s="19" t="e">
        <f t="shared" ref="K24:K33" si="2">C24+F24+G24+H24+I24+J24</f>
        <v>#REF!</v>
      </c>
    </row>
    <row r="25" spans="2:13" ht="24.95" customHeight="1">
      <c r="B25" s="3" t="s">
        <v>40</v>
      </c>
      <c r="C25" s="19" t="e">
        <f>SUM(January!#REF!,February!#REF!,March!#REF!,April!#REF!,May!#REF!,June!#REF!,July!#REF!,August!#REF!,September!#REF!,October!#REF!,November!#REF!,December!#REF!)</f>
        <v>#REF!</v>
      </c>
      <c r="D25" s="19">
        <v>24</v>
      </c>
      <c r="E25" s="19" t="e">
        <f t="shared" ref="E25:E33" si="3">D25-C25</f>
        <v>#REF!</v>
      </c>
      <c r="F25" s="19" t="e">
        <f>SUM(January!#REF!,February!#REF!,March!#REF!,April!#REF!,May!#REF!,June!#REF!,July!#REF!,August!#REF!,September!#REF!,October!#REF!,November!#REF!,December!#REF!)</f>
        <v>#REF!</v>
      </c>
      <c r="G25" s="19" t="e">
        <f>SUM(COUNTIF(January!#REF!,"P"),COUNTIF(February!#REF!,"P"),COUNTIF(March!#REF!,"P"),COUNTIF(April!#REF!,"P"),COUNTIF(May!#REF!,"P"),COUNTIF(June!#REF!,"P"),COUNTIF(July!#REF!,"P"),COUNTIF(August!#REF!,"P"),COUNTIF(September!#REF!,"P"),COUNTIF(October!#REF!,"P"),COUNTIF(November!#REF!,"P"),COUNTIF(December!#REF!,"P"))</f>
        <v>#REF!</v>
      </c>
      <c r="H25" s="19" t="e">
        <f>SUM(COUNTIF(January!#REF!,"C"),COUNTIF(February!#REF!,"C"),COUNTIF(March!#REF!,"C"),COUNTIF(April!#REF!,"C"),COUNTIF(May!#REF!,"C"),COUNTIF(June!#REF!,"C"),COUNTIF(July!#REF!,"C"),COUNTIF(August!#REF!,"C"),COUNTIF(September!#REF!,"C"),COUNTIF(October!#REF!,"C"),COUNTIF(November!#REF!,"C"),COUNTIF(December!#REF!,"C"))</f>
        <v>#REF!</v>
      </c>
      <c r="I25" s="19" t="e">
        <f>SUM(COUNTIF(January!#REF!,"T"),COUNTIF(February!#REF!,"T"),COUNTIF(March!#REF!,"T"),COUNTIF(April!#REF!,"T"),COUNTIF(May!#REF!,"T"),COUNTIF(June!#REF!,"T"),COUNTIF(July!#REF!,"T"),COUNTIF(August!#REF!,"T"),COUNTIF(September!#REF!,"T"),COUNTIF(October!#REF!,"T"),COUNTIF(November!#REF!,"T"),COUNTIF(December!#REF!,"T"))</f>
        <v>#REF!</v>
      </c>
      <c r="J25" s="19" t="e">
        <f>SUM(January!#REF!,February!#REF!,March!#REF!,April!#REF!,May!#REF!,June!#REF!,July!#REF!,August!#REF!,September!#REF!,October!#REF!,November!#REF!,December!#REF!)</f>
        <v>#REF!</v>
      </c>
      <c r="K25" s="19" t="e">
        <f t="shared" si="2"/>
        <v>#REF!</v>
      </c>
    </row>
    <row r="26" spans="2:13" ht="24.95" customHeight="1">
      <c r="B26" s="3" t="s">
        <v>41</v>
      </c>
      <c r="C26" s="19" t="e">
        <f>SUM(January!#REF!,February!#REF!,March!#REF!,April!#REF!,May!#REF!,June!#REF!,July!#REF!,August!#REF!,September!#REF!,October!#REF!,November!#REF!,December!#REF!)</f>
        <v>#REF!</v>
      </c>
      <c r="D26" s="19">
        <v>24</v>
      </c>
      <c r="E26" s="19" t="e">
        <f t="shared" si="3"/>
        <v>#REF!</v>
      </c>
      <c r="F26" s="19" t="e">
        <f>SUM(January!#REF!,February!#REF!,March!#REF!,April!#REF!,May!#REF!,June!#REF!,July!#REF!,August!#REF!,September!#REF!,October!#REF!,November!#REF!,December!#REF!)</f>
        <v>#REF!</v>
      </c>
      <c r="G26" s="19" t="e">
        <f>SUM(COUNTIF(January!#REF!,"P"),COUNTIF(February!#REF!,"P"),COUNTIF(March!#REF!,"P"),COUNTIF(April!#REF!,"P"),COUNTIF(May!#REF!,"P"),COUNTIF(June!#REF!,"P"),COUNTIF(July!#REF!,"P"),COUNTIF(August!#REF!,"P"),COUNTIF(September!#REF!,"P"),COUNTIF(October!#REF!,"P"),COUNTIF(November!#REF!,"P"),COUNTIF(December!#REF!,"P"))</f>
        <v>#REF!</v>
      </c>
      <c r="H26" s="19" t="e">
        <f>SUM(COUNTIF(January!#REF!,"C"),COUNTIF(February!#REF!,"C"),COUNTIF(March!#REF!,"C"),COUNTIF(April!#REF!,"C"),COUNTIF(May!#REF!,"C"),COUNTIF(June!#REF!,"C"),COUNTIF(July!#REF!,"C"),COUNTIF(August!#REF!,"C"),COUNTIF(September!#REF!,"C"),COUNTIF(October!#REF!,"C"),COUNTIF(November!#REF!,"C"),COUNTIF(December!#REF!,"C"))</f>
        <v>#REF!</v>
      </c>
      <c r="I26" s="19" t="e">
        <f>SUM(COUNTIF(January!#REF!,"T"),COUNTIF(February!#REF!,"T"),COUNTIF(March!#REF!,"T"),COUNTIF(April!#REF!,"T"),COUNTIF(May!#REF!,"T"),COUNTIF(June!#REF!,"T"),COUNTIF(July!#REF!,"T"),COUNTIF(August!#REF!,"T"),COUNTIF(September!#REF!,"T"),COUNTIF(October!#REF!,"T"),COUNTIF(November!#REF!,"T"),COUNTIF(December!#REF!,"T"))</f>
        <v>#REF!</v>
      </c>
      <c r="J26" s="19" t="e">
        <f>SUM(January!#REF!,February!#REF!,March!#REF!,April!#REF!,May!#REF!,June!#REF!,July!#REF!,August!#REF!,September!#REF!,October!#REF!,November!#REF!,December!#REF!)</f>
        <v>#REF!</v>
      </c>
      <c r="K26" s="19" t="e">
        <f t="shared" si="2"/>
        <v>#REF!</v>
      </c>
    </row>
    <row r="27" spans="2:13" ht="24.95" customHeight="1">
      <c r="B27" s="3" t="s">
        <v>42</v>
      </c>
      <c r="C27" s="19" t="e">
        <f>SUM(January!#REF!,February!#REF!,March!#REF!,April!#REF!,May!#REF!,June!#REF!,July!#REF!,August!#REF!,September!#REF!,October!#REF!,November!#REF!,December!#REF!)</f>
        <v>#REF!</v>
      </c>
      <c r="D27" s="19">
        <v>24</v>
      </c>
      <c r="E27" s="19" t="e">
        <f t="shared" si="3"/>
        <v>#REF!</v>
      </c>
      <c r="F27" s="19" t="e">
        <f>SUM(January!#REF!,February!#REF!,March!#REF!,April!#REF!,May!#REF!,June!#REF!,July!#REF!,August!#REF!,September!#REF!,October!#REF!,November!#REF!,December!#REF!)</f>
        <v>#REF!</v>
      </c>
      <c r="G27" s="19" t="e">
        <f>SUM(COUNTIF(January!#REF!,"P"),COUNTIF(February!#REF!,"P"),COUNTIF(March!#REF!,"P"),COUNTIF(April!#REF!,"P"),COUNTIF(May!#REF!,"P"),COUNTIF(June!#REF!,"P"),COUNTIF(July!#REF!,"P"),COUNTIF(August!#REF!,"P"),COUNTIF(September!#REF!,"P"),COUNTIF(October!#REF!,"P"),COUNTIF(November!#REF!,"P"),COUNTIF(December!#REF!,"P"))</f>
        <v>#REF!</v>
      </c>
      <c r="H27" s="19" t="e">
        <f>SUM(COUNTIF(January!#REF!,"C"),COUNTIF(February!#REF!,"C"),COUNTIF(March!#REF!,"C"),COUNTIF(April!#REF!,"C"),COUNTIF(May!#REF!,"C"),COUNTIF(June!#REF!,"C"),COUNTIF(July!#REF!,"C"),COUNTIF(August!#REF!,"C"),COUNTIF(September!#REF!,"C"),COUNTIF(October!#REF!,"C"),COUNTIF(November!#REF!,"C"),COUNTIF(December!#REF!,"C"))</f>
        <v>#REF!</v>
      </c>
      <c r="I27" s="19" t="e">
        <f>SUM(COUNTIF(January!#REF!,"T"),COUNTIF(February!#REF!,"T"),COUNTIF(March!#REF!,"T"),COUNTIF(April!#REF!,"T"),COUNTIF(May!#REF!,"T"),COUNTIF(June!#REF!,"T"),COUNTIF(July!#REF!,"T"),COUNTIF(August!#REF!,"T"),COUNTIF(September!#REF!,"T"),COUNTIF(October!#REF!,"T"),COUNTIF(November!#REF!,"T"),COUNTIF(December!#REF!,"T"))</f>
        <v>#REF!</v>
      </c>
      <c r="J27" s="19" t="e">
        <f>SUM(January!#REF!,February!#REF!,March!#REF!,April!#REF!,May!#REF!,June!#REF!,July!#REF!,August!#REF!,September!#REF!,October!#REF!,November!#REF!,December!#REF!)</f>
        <v>#REF!</v>
      </c>
      <c r="K27" s="19" t="e">
        <f t="shared" si="2"/>
        <v>#REF!</v>
      </c>
      <c r="M27" s="53" t="s">
        <v>94</v>
      </c>
    </row>
    <row r="28" spans="2:13" ht="24.95" customHeight="1">
      <c r="B28" s="3" t="s">
        <v>43</v>
      </c>
      <c r="C28" s="19" t="e">
        <f>SUM(January!#REF!,February!#REF!,March!#REF!,April!#REF!,May!#REF!,June!#REF!,July!#REF!,August!#REF!,September!#REF!,October!#REF!,November!#REF!,December!#REF!)</f>
        <v>#REF!</v>
      </c>
      <c r="D28" s="19">
        <v>24</v>
      </c>
      <c r="E28" s="19" t="e">
        <f t="shared" si="3"/>
        <v>#REF!</v>
      </c>
      <c r="F28" s="19" t="e">
        <f>SUM(January!#REF!,February!#REF!,March!#REF!,April!#REF!,May!#REF!,June!#REF!,July!#REF!,August!#REF!,September!#REF!,October!#REF!,November!#REF!,December!#REF!)</f>
        <v>#REF!</v>
      </c>
      <c r="G28" s="19" t="e">
        <f>SUM(COUNTIF(January!#REF!,"P"),COUNTIF(February!#REF!,"P"),COUNTIF(March!#REF!,"P"),COUNTIF(April!#REF!,"P"),COUNTIF(May!#REF!,"P"),COUNTIF(June!#REF!,"P"),COUNTIF(July!#REF!,"P"),COUNTIF(August!#REF!,"P"),COUNTIF(September!#REF!,"P"),COUNTIF(October!#REF!,"P"),COUNTIF(November!#REF!,"P"),COUNTIF(December!#REF!,"P"))</f>
        <v>#REF!</v>
      </c>
      <c r="H28" s="19" t="e">
        <f>SUM(COUNTIF(January!#REF!,"C"),COUNTIF(February!#REF!,"C"),COUNTIF(March!#REF!,"C"),COUNTIF(April!#REF!,"C"),COUNTIF(May!#REF!,"C"),COUNTIF(June!#REF!,"C"),COUNTIF(July!#REF!,"C"),COUNTIF(August!#REF!,"C"),COUNTIF(September!#REF!,"C"),COUNTIF(October!#REF!,"C"),COUNTIF(November!#REF!,"C"),COUNTIF(December!#REF!,"C"))</f>
        <v>#REF!</v>
      </c>
      <c r="I28" s="19" t="e">
        <f>SUM(COUNTIF(January!#REF!,"T"),COUNTIF(February!#REF!,"T"),COUNTIF(March!#REF!,"T"),COUNTIF(April!#REF!,"T"),COUNTIF(May!#REF!,"T"),COUNTIF(June!#REF!,"T"),COUNTIF(July!#REF!,"T"),COUNTIF(August!#REF!,"T"),COUNTIF(September!#REF!,"T"),COUNTIF(October!#REF!,"T"),COUNTIF(November!#REF!,"T"),COUNTIF(December!#REF!,"T"))</f>
        <v>#REF!</v>
      </c>
      <c r="J28" s="19" t="e">
        <f>SUM(January!#REF!,February!#REF!,March!#REF!,April!#REF!,May!#REF!,June!#REF!,July!#REF!,August!#REF!,September!#REF!,October!#REF!,November!#REF!,December!#REF!)</f>
        <v>#REF!</v>
      </c>
      <c r="K28" s="19" t="e">
        <f t="shared" si="2"/>
        <v>#REF!</v>
      </c>
    </row>
    <row r="29" spans="2:13" ht="24.95" customHeight="1">
      <c r="B29" s="3" t="s">
        <v>44</v>
      </c>
      <c r="C29" s="19" t="e">
        <f>SUM(January!#REF!,February!#REF!,March!#REF!,April!#REF!,May!#REF!,June!#REF!,July!#REF!,August!#REF!,September!#REF!,October!#REF!,November!#REF!,December!#REF!)</f>
        <v>#REF!</v>
      </c>
      <c r="D29" s="19">
        <v>24</v>
      </c>
      <c r="E29" s="19" t="e">
        <f t="shared" si="3"/>
        <v>#REF!</v>
      </c>
      <c r="F29" s="19" t="e">
        <f>SUM(January!#REF!,February!#REF!,March!#REF!,April!#REF!,May!#REF!,June!#REF!,July!#REF!,August!#REF!,September!#REF!,October!#REF!,November!#REF!,December!#REF!)</f>
        <v>#REF!</v>
      </c>
      <c r="G29" s="19" t="e">
        <f>SUM(COUNTIF(January!#REF!,"P"),COUNTIF(February!#REF!,"P"),COUNTIF(March!#REF!,"P"),COUNTIF(April!#REF!,"P"),COUNTIF(May!#REF!,"P"),COUNTIF(June!#REF!,"P"),COUNTIF(July!#REF!,"P"),COUNTIF(August!#REF!,"P"),COUNTIF(September!#REF!,"P"),COUNTIF(October!#REF!,"P"),COUNTIF(November!#REF!,"P"),COUNTIF(December!#REF!,"P"))</f>
        <v>#REF!</v>
      </c>
      <c r="H29" s="19" t="e">
        <f>SUM(COUNTIF(January!#REF!,"C"),COUNTIF(February!#REF!,"C"),COUNTIF(March!#REF!,"C"),COUNTIF(April!#REF!,"C"),COUNTIF(May!#REF!,"C"),COUNTIF(June!#REF!,"C"),COUNTIF(July!#REF!,"C"),COUNTIF(August!#REF!,"C"),COUNTIF(September!#REF!,"C"),COUNTIF(October!#REF!,"C"),COUNTIF(November!#REF!,"C"),COUNTIF(December!#REF!,"C"))</f>
        <v>#REF!</v>
      </c>
      <c r="I29" s="19" t="e">
        <f>SUM(COUNTIF(January!#REF!,"T"),COUNTIF(February!#REF!,"T"),COUNTIF(March!#REF!,"T"),COUNTIF(April!#REF!,"T"),COUNTIF(May!#REF!,"T"),COUNTIF(June!#REF!,"T"),COUNTIF(July!#REF!,"T"),COUNTIF(August!#REF!,"T"),COUNTIF(September!#REF!,"T"),COUNTIF(October!#REF!,"T"),COUNTIF(November!#REF!,"T"),COUNTIF(December!#REF!,"T"))</f>
        <v>#REF!</v>
      </c>
      <c r="J29" s="19" t="e">
        <f>SUM(January!#REF!,February!#REF!,March!#REF!,April!#REF!,May!#REF!,June!#REF!,July!#REF!,August!#REF!,September!#REF!,October!#REF!,November!#REF!,December!#REF!)</f>
        <v>#REF!</v>
      </c>
      <c r="K29" s="19" t="e">
        <f t="shared" si="2"/>
        <v>#REF!</v>
      </c>
    </row>
    <row r="30" spans="2:13" ht="24.95" customHeight="1">
      <c r="B30" s="3" t="s">
        <v>45</v>
      </c>
      <c r="C30" s="19" t="e">
        <f>SUM(January!#REF!,February!#REF!,March!#REF!,April!#REF!,May!#REF!,June!#REF!,July!#REF!,August!#REF!,September!#REF!,October!#REF!,November!#REF!,December!#REF!)</f>
        <v>#REF!</v>
      </c>
      <c r="D30" s="19">
        <v>24</v>
      </c>
      <c r="E30" s="19" t="e">
        <f t="shared" si="3"/>
        <v>#REF!</v>
      </c>
      <c r="F30" s="19" t="e">
        <f>SUM(January!#REF!,February!#REF!,March!#REF!,April!#REF!,May!#REF!,June!#REF!,July!#REF!,August!#REF!,September!#REF!,October!#REF!,November!#REF!,December!#REF!)</f>
        <v>#REF!</v>
      </c>
      <c r="G30" s="19" t="e">
        <f>SUM(COUNTIF(January!#REF!,"P"),COUNTIF(February!#REF!,"P"),COUNTIF(March!#REF!,"P"),COUNTIF(April!#REF!,"P"),COUNTIF(May!#REF!,"P"),COUNTIF(June!#REF!,"P"),COUNTIF(July!#REF!,"P"),COUNTIF(August!#REF!,"P"),COUNTIF(September!#REF!,"P"),COUNTIF(October!#REF!,"P"),COUNTIF(November!#REF!,"P"),COUNTIF(December!#REF!,"P"))</f>
        <v>#REF!</v>
      </c>
      <c r="H30" s="19" t="e">
        <f>SUM(COUNTIF(January!#REF!,"C"),COUNTIF(February!#REF!,"C"),COUNTIF(March!#REF!,"C"),COUNTIF(April!#REF!,"C"),COUNTIF(May!#REF!,"C"),COUNTIF(June!#REF!,"C"),COUNTIF(July!#REF!,"C"),COUNTIF(August!#REF!,"C"),COUNTIF(September!#REF!,"C"),COUNTIF(October!#REF!,"C"),COUNTIF(November!#REF!,"C"),COUNTIF(December!#REF!,"C"))</f>
        <v>#REF!</v>
      </c>
      <c r="I30" s="19" t="e">
        <f>SUM(COUNTIF(January!#REF!,"T"),COUNTIF(February!#REF!,"T"),COUNTIF(March!#REF!,"T"),COUNTIF(April!#REF!,"T"),COUNTIF(May!#REF!,"T"),COUNTIF(June!#REF!,"T"),COUNTIF(July!#REF!,"T"),COUNTIF(August!#REF!,"T"),COUNTIF(September!#REF!,"T"),COUNTIF(October!#REF!,"T"),COUNTIF(November!#REF!,"T"),COUNTIF(December!#REF!,"T"))</f>
        <v>#REF!</v>
      </c>
      <c r="J30" s="19" t="e">
        <f>SUM(January!#REF!,February!#REF!,March!#REF!,April!#REF!,May!#REF!,June!#REF!,July!#REF!,August!#REF!,September!#REF!,October!#REF!,November!#REF!,December!#REF!)</f>
        <v>#REF!</v>
      </c>
      <c r="K30" s="19" t="e">
        <f t="shared" si="2"/>
        <v>#REF!</v>
      </c>
    </row>
    <row r="31" spans="2:13" ht="24.95" customHeight="1">
      <c r="B31" s="3" t="s">
        <v>46</v>
      </c>
      <c r="C31" s="19" t="e">
        <f>SUM(January!#REF!,February!#REF!,March!#REF!,April!#REF!,May!#REF!,June!#REF!,July!#REF!,August!#REF!,September!#REF!,October!#REF!,November!#REF!,December!#REF!)</f>
        <v>#REF!</v>
      </c>
      <c r="D31" s="19">
        <v>24</v>
      </c>
      <c r="E31" s="19" t="e">
        <f t="shared" si="3"/>
        <v>#REF!</v>
      </c>
      <c r="F31" s="19" t="e">
        <f>SUM(January!#REF!,February!#REF!,March!#REF!,April!#REF!,May!#REF!,June!#REF!,July!#REF!,August!#REF!,September!#REF!,October!#REF!,November!#REF!,December!#REF!)</f>
        <v>#REF!</v>
      </c>
      <c r="G31" s="19" t="e">
        <f>SUM(COUNTIF(January!#REF!,"P"),COUNTIF(February!#REF!,"P"),COUNTIF(March!#REF!,"P"),COUNTIF(April!#REF!,"P"),COUNTIF(May!#REF!,"P"),COUNTIF(June!#REF!,"P"),COUNTIF(July!#REF!,"P"),COUNTIF(August!#REF!,"P"),COUNTIF(September!#REF!,"P"),COUNTIF(October!#REF!,"P"),COUNTIF(November!#REF!,"P"),COUNTIF(December!#REF!,"P"))</f>
        <v>#REF!</v>
      </c>
      <c r="H31" s="19" t="e">
        <f>SUM(COUNTIF(January!#REF!,"C"),COUNTIF(February!#REF!,"C"),COUNTIF(March!#REF!,"C"),COUNTIF(April!#REF!,"C"),COUNTIF(May!#REF!,"C"),COUNTIF(June!#REF!,"C"),COUNTIF(July!#REF!,"C"),COUNTIF(August!#REF!,"C"),COUNTIF(September!#REF!,"C"),COUNTIF(October!#REF!,"C"),COUNTIF(November!#REF!,"C"),COUNTIF(December!#REF!,"C"))</f>
        <v>#REF!</v>
      </c>
      <c r="I31" s="19" t="e">
        <f>SUM(COUNTIF(January!#REF!,"T"),COUNTIF(February!#REF!,"T"),COUNTIF(March!#REF!,"T"),COUNTIF(April!#REF!,"T"),COUNTIF(May!#REF!,"T"),COUNTIF(June!#REF!,"T"),COUNTIF(July!#REF!,"T"),COUNTIF(August!#REF!,"T"),COUNTIF(September!#REF!,"T"),COUNTIF(October!#REF!,"T"),COUNTIF(November!#REF!,"T"),COUNTIF(December!#REF!,"T"))</f>
        <v>#REF!</v>
      </c>
      <c r="J31" s="19" t="e">
        <f>SUM(January!#REF!,February!#REF!,March!#REF!,April!#REF!,May!#REF!,June!#REF!,July!#REF!,August!#REF!,September!#REF!,October!#REF!,November!#REF!,December!#REF!)</f>
        <v>#REF!</v>
      </c>
      <c r="K31" s="19" t="e">
        <f t="shared" si="2"/>
        <v>#REF!</v>
      </c>
    </row>
    <row r="32" spans="2:13" ht="24.95" customHeight="1">
      <c r="B32" s="3" t="s">
        <v>47</v>
      </c>
      <c r="C32" s="19" t="e">
        <f>SUM(January!#REF!,February!#REF!,March!#REF!,April!#REF!,May!#REF!,June!#REF!,July!#REF!,August!#REF!,September!#REF!,October!#REF!,November!#REF!,December!#REF!)</f>
        <v>#REF!</v>
      </c>
      <c r="D32" s="19">
        <v>24</v>
      </c>
      <c r="E32" s="19" t="e">
        <f t="shared" si="3"/>
        <v>#REF!</v>
      </c>
      <c r="F32" s="19" t="e">
        <f>SUM(January!#REF!,February!#REF!,March!#REF!,April!#REF!,May!#REF!,June!#REF!,July!#REF!,August!#REF!,September!#REF!,October!#REF!,November!#REF!,December!#REF!)</f>
        <v>#REF!</v>
      </c>
      <c r="G32" s="19" t="e">
        <f>SUM(COUNTIF(January!#REF!,"P"),COUNTIF(February!#REF!,"P"),COUNTIF(March!#REF!,"P"),COUNTIF(April!#REF!,"P"),COUNTIF(May!#REF!,"P"),COUNTIF(June!#REF!,"P"),COUNTIF(July!#REF!,"P"),COUNTIF(August!#REF!,"P"),COUNTIF(September!#REF!,"P"),COUNTIF(October!#REF!,"P"),COUNTIF(November!#REF!,"P"),COUNTIF(December!#REF!,"P"))</f>
        <v>#REF!</v>
      </c>
      <c r="H32" s="19" t="e">
        <f>SUM(COUNTIF(January!#REF!,"C"),COUNTIF(February!#REF!,"C"),COUNTIF(March!#REF!,"C"),COUNTIF(April!#REF!,"C"),COUNTIF(May!#REF!,"C"),COUNTIF(June!#REF!,"C"),COUNTIF(July!#REF!,"C"),COUNTIF(August!#REF!,"C"),COUNTIF(September!#REF!,"C"),COUNTIF(October!#REF!,"C"),COUNTIF(November!#REF!,"C"),COUNTIF(December!#REF!,"C"))</f>
        <v>#REF!</v>
      </c>
      <c r="I32" s="19" t="e">
        <f>SUM(COUNTIF(January!#REF!,"T"),COUNTIF(February!#REF!,"T"),COUNTIF(March!#REF!,"T"),COUNTIF(April!#REF!,"T"),COUNTIF(May!#REF!,"T"),COUNTIF(June!#REF!,"T"),COUNTIF(July!#REF!,"T"),COUNTIF(August!#REF!,"T"),COUNTIF(September!#REF!,"T"),COUNTIF(October!#REF!,"T"),COUNTIF(November!#REF!,"T"),COUNTIF(December!#REF!,"T"))</f>
        <v>#REF!</v>
      </c>
      <c r="J32" s="19" t="e">
        <f>SUM(January!#REF!,February!#REF!,March!#REF!,April!#REF!,May!#REF!,June!#REF!,July!#REF!,August!#REF!,September!#REF!,October!#REF!,November!#REF!,December!#REF!)</f>
        <v>#REF!</v>
      </c>
      <c r="K32" s="19" t="e">
        <f t="shared" si="2"/>
        <v>#REF!</v>
      </c>
    </row>
    <row r="33" spans="2:11" ht="24.95" customHeight="1">
      <c r="B33" s="3" t="s">
        <v>48</v>
      </c>
      <c r="C33" s="19" t="e">
        <f>SUM(January!#REF!,February!#REF!,March!#REF!,April!#REF!,May!#REF!,June!#REF!,July!#REF!,August!#REF!,September!#REF!,October!#REF!,November!#REF!,December!#REF!)</f>
        <v>#REF!</v>
      </c>
      <c r="D33" s="19">
        <v>24</v>
      </c>
      <c r="E33" s="19" t="e">
        <f t="shared" si="3"/>
        <v>#REF!</v>
      </c>
      <c r="F33" s="19" t="e">
        <f>SUM(January!#REF!,February!#REF!,March!#REF!,April!#REF!,May!#REF!,June!#REF!,July!#REF!,August!#REF!,September!#REF!,October!#REF!,November!#REF!,December!#REF!)</f>
        <v>#REF!</v>
      </c>
      <c r="G33" s="19" t="e">
        <f>SUM(COUNTIF(January!#REF!,"P"),COUNTIF(February!#REF!,"P"),COUNTIF(March!#REF!,"P"),COUNTIF(April!#REF!,"P"),COUNTIF(May!#REF!,"P"),COUNTIF(June!#REF!,"P"),COUNTIF(July!#REF!,"P"),COUNTIF(August!#REF!,"P"),COUNTIF(September!#REF!,"P"),COUNTIF(October!#REF!,"P"),COUNTIF(November!#REF!,"P"),COUNTIF(December!#REF!,"P"))</f>
        <v>#REF!</v>
      </c>
      <c r="H33" s="19" t="e">
        <f>SUM(COUNTIF(January!#REF!,"C"),COUNTIF(February!#REF!,"C"),COUNTIF(March!#REF!,"C"),COUNTIF(April!#REF!,"C"),COUNTIF(May!#REF!,"C"),COUNTIF(June!#REF!,"C"),COUNTIF(July!#REF!,"C"),COUNTIF(August!#REF!,"C"),COUNTIF(September!#REF!,"C"),COUNTIF(October!#REF!,"C"),COUNTIF(November!#REF!,"C"),COUNTIF(December!#REF!,"C"))</f>
        <v>#REF!</v>
      </c>
      <c r="I33" s="19" t="e">
        <f>SUM(COUNTIF(January!#REF!,"T"),COUNTIF(February!#REF!,"T"),COUNTIF(March!#REF!,"T"),COUNTIF(April!#REF!,"T"),COUNTIF(May!#REF!,"T"),COUNTIF(June!#REF!,"T"),COUNTIF(July!#REF!,"T"),COUNTIF(August!#REF!,"T"),COUNTIF(September!#REF!,"T"),COUNTIF(October!#REF!,"T"),COUNTIF(November!#REF!,"T"),COUNTIF(December!#REF!,"T"))</f>
        <v>#REF!</v>
      </c>
      <c r="J33" s="19" t="e">
        <f>SUM(January!#REF!,February!#REF!,March!#REF!,April!#REF!,May!#REF!,June!#REF!,July!#REF!,August!#REF!,September!#REF!,October!#REF!,November!#REF!,December!#REF!)</f>
        <v>#REF!</v>
      </c>
      <c r="K33" s="19" t="e">
        <f t="shared" si="2"/>
        <v>#REF!</v>
      </c>
    </row>
    <row r="34" spans="2:11" ht="24.95" customHeight="1">
      <c r="B34" s="36"/>
      <c r="C34" s="36"/>
      <c r="D34" s="36"/>
      <c r="E34" s="36"/>
      <c r="F34" s="36"/>
      <c r="G34" s="36"/>
      <c r="H34" s="36"/>
      <c r="I34" s="36"/>
      <c r="J34" s="18"/>
      <c r="K34" s="36"/>
    </row>
    <row r="35" spans="2:11" ht="71.25" customHeight="1">
      <c r="B35" s="17" t="s">
        <v>22</v>
      </c>
      <c r="C35" s="31" t="s">
        <v>90</v>
      </c>
      <c r="D35" s="32" t="s">
        <v>91</v>
      </c>
      <c r="E35" s="32" t="s">
        <v>92</v>
      </c>
      <c r="F35" s="33" t="s">
        <v>86</v>
      </c>
      <c r="G35" s="34" t="s">
        <v>84</v>
      </c>
      <c r="H35" s="34" t="s">
        <v>85</v>
      </c>
      <c r="I35" s="34" t="s">
        <v>87</v>
      </c>
      <c r="J35" s="35" t="s">
        <v>88</v>
      </c>
      <c r="K35" s="16" t="s">
        <v>89</v>
      </c>
    </row>
    <row r="36" spans="2:11" ht="24.95" customHeight="1">
      <c r="B36" s="3" t="s">
        <v>49</v>
      </c>
      <c r="C36" s="19" t="e">
        <f>SUM(January!#REF!,February!#REF!,March!#REF!,April!#REF!,May!#REF!,June!#REF!,July!#REF!,August!#REF!,September!#REF!,October!#REF!,November!#REF!,December!#REF!)</f>
        <v>#REF!</v>
      </c>
      <c r="D36" s="19">
        <v>24</v>
      </c>
      <c r="E36" s="19" t="e">
        <f>D36-C36</f>
        <v>#REF!</v>
      </c>
      <c r="F36" s="19" t="e">
        <f>SUM(January!#REF!,February!#REF!,March!#REF!,April!#REF!,May!#REF!,June!#REF!,July!#REF!,August!#REF!,September!#REF!,October!#REF!,November!#REF!,December!#REF!)</f>
        <v>#REF!</v>
      </c>
      <c r="G36" s="19" t="e">
        <f>SUM(COUNTIF(January!#REF!,"P"),COUNTIF(February!#REF!,"P"),COUNTIF(March!#REF!,"P"),COUNTIF(April!#REF!,"P"),COUNTIF(May!#REF!,"P"),COUNTIF(June!#REF!,"P"),COUNTIF(July!#REF!,"P"),COUNTIF(August!#REF!,"P"),COUNTIF(September!#REF!,"P"),COUNTIF(October!#REF!,"P"),COUNTIF(November!#REF!,"P"),COUNTIF(December!#REF!,"P"))</f>
        <v>#REF!</v>
      </c>
      <c r="H36" s="19" t="e">
        <f>SUM(COUNTIF(January!#REF!,"C"),COUNTIF(February!#REF!,"C"),COUNTIF(March!#REF!,"C"),COUNTIF(April!#REF!,"C"),COUNTIF(May!#REF!,"C"),COUNTIF(June!#REF!,"C"),COUNTIF(July!#REF!,"C"),COUNTIF(August!#REF!,"C"),COUNTIF(September!#REF!,"C"),COUNTIF(October!#REF!,"C"),COUNTIF(November!#REF!,"C"),COUNTIF(December!#REF!,"C"))</f>
        <v>#REF!</v>
      </c>
      <c r="I36" s="19" t="e">
        <f>SUM(COUNTIF(January!#REF!,"T"),COUNTIF(February!#REF!,"T"),COUNTIF(March!#REF!,"T"),COUNTIF(April!#REF!,"T"),COUNTIF(May!#REF!,"T"),COUNTIF(June!#REF!,"T"),COUNTIF(July!#REF!,"T"),COUNTIF(August!#REF!,"T"),COUNTIF(September!#REF!,"T"),COUNTIF(October!#REF!,"T"),COUNTIF(November!#REF!,"T"),COUNTIF(December!#REF!,"T"))</f>
        <v>#REF!</v>
      </c>
      <c r="J36" s="19" t="e">
        <f>SUM(January!#REF!,February!#REF!,March!#REF!,April!#REF!,May!#REF!,June!#REF!,July!#REF!,August!#REF!,September!#REF!,October!#REF!,November!#REF!,December!#REF!)</f>
        <v>#REF!</v>
      </c>
      <c r="K36" s="19" t="e">
        <f t="shared" ref="K36:K45" si="4">C36+F36+G36+H36+I36+J36</f>
        <v>#REF!</v>
      </c>
    </row>
    <row r="37" spans="2:11" ht="24.95" customHeight="1">
      <c r="B37" s="3" t="s">
        <v>50</v>
      </c>
      <c r="C37" s="19" t="e">
        <f>SUM(January!#REF!,February!#REF!,March!#REF!,April!#REF!,May!#REF!,June!#REF!,July!#REF!,August!#REF!,September!#REF!,October!#REF!,November!#REF!,December!#REF!)</f>
        <v>#REF!</v>
      </c>
      <c r="D37" s="19">
        <v>24</v>
      </c>
      <c r="E37" s="19" t="e">
        <f t="shared" ref="E37:E45" si="5">D37-C37</f>
        <v>#REF!</v>
      </c>
      <c r="F37" s="19" t="e">
        <f>SUM(January!#REF!,February!#REF!,March!#REF!,April!#REF!,May!#REF!,June!#REF!,July!#REF!,August!#REF!,September!#REF!,October!#REF!,November!#REF!,December!#REF!)</f>
        <v>#REF!</v>
      </c>
      <c r="G37" s="19" t="e">
        <f>SUM(COUNTIF(January!#REF!,"P"),COUNTIF(February!#REF!,"P"),COUNTIF(March!#REF!,"P"),COUNTIF(April!#REF!,"P"),COUNTIF(May!#REF!,"P"),COUNTIF(June!#REF!,"P"),COUNTIF(July!#REF!,"P"),COUNTIF(August!#REF!,"P"),COUNTIF(September!#REF!,"P"),COUNTIF(October!#REF!,"P"),COUNTIF(November!#REF!,"P"),COUNTIF(December!#REF!,"P"))</f>
        <v>#REF!</v>
      </c>
      <c r="H37" s="19" t="e">
        <f>SUM(COUNTIF(January!#REF!,"C"),COUNTIF(February!#REF!,"C"),COUNTIF(March!#REF!,"C"),COUNTIF(April!#REF!,"C"),COUNTIF(May!#REF!,"C"),COUNTIF(June!#REF!,"C"),COUNTIF(July!#REF!,"C"),COUNTIF(August!#REF!,"C"),COUNTIF(September!#REF!,"C"),COUNTIF(October!#REF!,"C"),COUNTIF(November!#REF!,"C"),COUNTIF(December!#REF!,"C"))</f>
        <v>#REF!</v>
      </c>
      <c r="I37" s="19" t="e">
        <f>SUM(COUNTIF(January!#REF!,"T"),COUNTIF(February!#REF!,"T"),COUNTIF(March!#REF!,"T"),COUNTIF(April!#REF!,"T"),COUNTIF(May!#REF!,"T"),COUNTIF(June!#REF!,"T"),COUNTIF(July!#REF!,"T"),COUNTIF(August!#REF!,"T"),COUNTIF(September!#REF!,"T"),COUNTIF(October!#REF!,"T"),COUNTIF(November!#REF!,"T"),COUNTIF(December!#REF!,"T"))</f>
        <v>#REF!</v>
      </c>
      <c r="J37" s="19" t="e">
        <f>SUM(January!#REF!,February!#REF!,March!#REF!,April!#REF!,May!#REF!,June!#REF!,July!#REF!,August!#REF!,September!#REF!,October!#REF!,November!#REF!,December!#REF!)</f>
        <v>#REF!</v>
      </c>
      <c r="K37" s="19" t="e">
        <f t="shared" si="4"/>
        <v>#REF!</v>
      </c>
    </row>
    <row r="38" spans="2:11" ht="24.95" customHeight="1">
      <c r="B38" s="3" t="s">
        <v>51</v>
      </c>
      <c r="C38" s="19" t="e">
        <f>SUM(January!#REF!,February!#REF!,March!#REF!,April!#REF!,May!#REF!,June!#REF!,July!#REF!,August!#REF!,September!#REF!,October!#REF!,November!#REF!,December!#REF!)</f>
        <v>#REF!</v>
      </c>
      <c r="D38" s="19">
        <v>24</v>
      </c>
      <c r="E38" s="19" t="e">
        <f t="shared" si="5"/>
        <v>#REF!</v>
      </c>
      <c r="F38" s="19" t="e">
        <f>SUM(January!#REF!,February!#REF!,March!#REF!,April!#REF!,May!#REF!,June!#REF!,July!#REF!,August!#REF!,September!#REF!,October!#REF!,November!#REF!,December!#REF!)</f>
        <v>#REF!</v>
      </c>
      <c r="G38" s="19" t="e">
        <f>SUM(COUNTIF(January!#REF!,"P"),COUNTIF(February!#REF!,"P"),COUNTIF(March!#REF!,"P"),COUNTIF(April!#REF!,"P"),COUNTIF(May!#REF!,"P"),COUNTIF(June!#REF!,"P"),COUNTIF(July!#REF!,"P"),COUNTIF(August!#REF!,"P"),COUNTIF(September!#REF!,"P"),COUNTIF(October!#REF!,"P"),COUNTIF(November!#REF!,"P"),COUNTIF(December!#REF!,"P"))</f>
        <v>#REF!</v>
      </c>
      <c r="H38" s="19" t="e">
        <f>SUM(COUNTIF(January!#REF!,"C"),COUNTIF(February!#REF!,"C"),COUNTIF(March!#REF!,"C"),COUNTIF(April!#REF!,"C"),COUNTIF(May!#REF!,"C"),COUNTIF(June!#REF!,"C"),COUNTIF(July!#REF!,"C"),COUNTIF(August!#REF!,"C"),COUNTIF(September!#REF!,"C"),COUNTIF(October!#REF!,"C"),COUNTIF(November!#REF!,"C"),COUNTIF(December!#REF!,"C"))</f>
        <v>#REF!</v>
      </c>
      <c r="I38" s="19" t="e">
        <f>SUM(COUNTIF(January!#REF!,"T"),COUNTIF(February!#REF!,"T"),COUNTIF(March!#REF!,"T"),COUNTIF(April!#REF!,"T"),COUNTIF(May!#REF!,"T"),COUNTIF(June!#REF!,"T"),COUNTIF(July!#REF!,"T"),COUNTIF(August!#REF!,"T"),COUNTIF(September!#REF!,"T"),COUNTIF(October!#REF!,"T"),COUNTIF(November!#REF!,"T"),COUNTIF(December!#REF!,"T"))</f>
        <v>#REF!</v>
      </c>
      <c r="J38" s="19" t="e">
        <f>SUM(January!#REF!,February!#REF!,March!#REF!,April!#REF!,May!#REF!,June!#REF!,July!#REF!,August!#REF!,September!#REF!,October!#REF!,November!#REF!,December!#REF!)</f>
        <v>#REF!</v>
      </c>
      <c r="K38" s="19" t="e">
        <f t="shared" si="4"/>
        <v>#REF!</v>
      </c>
    </row>
    <row r="39" spans="2:11" ht="24.95" customHeight="1">
      <c r="B39" s="3" t="s">
        <v>52</v>
      </c>
      <c r="C39" s="19" t="e">
        <f>SUM(January!#REF!,February!#REF!,March!#REF!,April!#REF!,May!#REF!,June!#REF!,July!#REF!,August!#REF!,September!#REF!,October!#REF!,November!#REF!,December!#REF!)</f>
        <v>#REF!</v>
      </c>
      <c r="D39" s="19">
        <v>24</v>
      </c>
      <c r="E39" s="19" t="e">
        <f t="shared" si="5"/>
        <v>#REF!</v>
      </c>
      <c r="F39" s="19" t="e">
        <f>SUM(January!#REF!,February!#REF!,March!#REF!,April!#REF!,May!#REF!,June!#REF!,July!#REF!,August!#REF!,September!#REF!,October!#REF!,November!#REF!,December!#REF!)</f>
        <v>#REF!</v>
      </c>
      <c r="G39" s="19" t="e">
        <f>SUM(COUNTIF(January!#REF!,"P"),COUNTIF(February!#REF!,"P"),COUNTIF(March!#REF!,"P"),COUNTIF(April!#REF!,"P"),COUNTIF(May!#REF!,"P"),COUNTIF(June!#REF!,"P"),COUNTIF(July!#REF!,"P"),COUNTIF(August!#REF!,"P"),COUNTIF(September!#REF!,"P"),COUNTIF(October!#REF!,"P"),COUNTIF(November!#REF!,"P"),COUNTIF(December!#REF!,"P"))</f>
        <v>#REF!</v>
      </c>
      <c r="H39" s="19" t="e">
        <f>SUM(COUNTIF(January!#REF!,"C"),COUNTIF(February!#REF!,"C"),COUNTIF(March!#REF!,"C"),COUNTIF(April!#REF!,"C"),COUNTIF(May!#REF!,"C"),COUNTIF(June!#REF!,"C"),COUNTIF(July!#REF!,"C"),COUNTIF(August!#REF!,"C"),COUNTIF(September!#REF!,"C"),COUNTIF(October!#REF!,"C"),COUNTIF(November!#REF!,"C"),COUNTIF(December!#REF!,"C"))</f>
        <v>#REF!</v>
      </c>
      <c r="I39" s="19" t="e">
        <f>SUM(COUNTIF(January!#REF!,"T"),COUNTIF(February!#REF!,"T"),COUNTIF(March!#REF!,"T"),COUNTIF(April!#REF!,"T"),COUNTIF(May!#REF!,"T"),COUNTIF(June!#REF!,"T"),COUNTIF(July!#REF!,"T"),COUNTIF(August!#REF!,"T"),COUNTIF(September!#REF!,"T"),COUNTIF(October!#REF!,"T"),COUNTIF(November!#REF!,"T"),COUNTIF(December!#REF!,"T"))</f>
        <v>#REF!</v>
      </c>
      <c r="J39" s="19" t="e">
        <f>SUM(January!#REF!,February!#REF!,March!#REF!,April!#REF!,May!#REF!,June!#REF!,July!#REF!,August!#REF!,September!#REF!,October!#REF!,November!#REF!,December!#REF!)</f>
        <v>#REF!</v>
      </c>
      <c r="K39" s="19" t="e">
        <f t="shared" si="4"/>
        <v>#REF!</v>
      </c>
    </row>
    <row r="40" spans="2:11" ht="24.95" customHeight="1">
      <c r="B40" s="3" t="s">
        <v>53</v>
      </c>
      <c r="C40" s="19" t="e">
        <f>SUM(January!#REF!,February!#REF!,March!#REF!,April!#REF!,May!#REF!,June!#REF!,July!#REF!,August!#REF!,September!#REF!,October!#REF!,November!#REF!,December!#REF!)</f>
        <v>#REF!</v>
      </c>
      <c r="D40" s="19">
        <v>24</v>
      </c>
      <c r="E40" s="19" t="e">
        <f t="shared" si="5"/>
        <v>#REF!</v>
      </c>
      <c r="F40" s="19" t="e">
        <f>SUM(January!#REF!,February!#REF!,March!#REF!,April!#REF!,May!#REF!,June!#REF!,July!#REF!,August!#REF!,September!#REF!,October!#REF!,November!#REF!,December!#REF!)</f>
        <v>#REF!</v>
      </c>
      <c r="G40" s="19" t="e">
        <f>SUM(COUNTIF(January!#REF!,"P"),COUNTIF(February!#REF!,"P"),COUNTIF(March!#REF!,"P"),COUNTIF(April!#REF!,"P"),COUNTIF(May!#REF!,"P"),COUNTIF(June!#REF!,"P"),COUNTIF(July!#REF!,"P"),COUNTIF(August!#REF!,"P"),COUNTIF(September!#REF!,"P"),COUNTIF(October!#REF!,"P"),COUNTIF(November!#REF!,"P"),COUNTIF(December!#REF!,"P"))</f>
        <v>#REF!</v>
      </c>
      <c r="H40" s="19" t="e">
        <f>SUM(COUNTIF(January!#REF!,"C"),COUNTIF(February!#REF!,"C"),COUNTIF(March!#REF!,"C"),COUNTIF(April!#REF!,"C"),COUNTIF(May!#REF!,"C"),COUNTIF(June!#REF!,"C"),COUNTIF(July!#REF!,"C"),COUNTIF(August!#REF!,"C"),COUNTIF(September!#REF!,"C"),COUNTIF(October!#REF!,"C"),COUNTIF(November!#REF!,"C"),COUNTIF(December!#REF!,"C"))</f>
        <v>#REF!</v>
      </c>
      <c r="I40" s="19" t="e">
        <f>SUM(COUNTIF(January!#REF!,"T"),COUNTIF(February!#REF!,"T"),COUNTIF(March!#REF!,"T"),COUNTIF(April!#REF!,"T"),COUNTIF(May!#REF!,"T"),COUNTIF(June!#REF!,"T"),COUNTIF(July!#REF!,"T"),COUNTIF(August!#REF!,"T"),COUNTIF(September!#REF!,"T"),COUNTIF(October!#REF!,"T"),COUNTIF(November!#REF!,"T"),COUNTIF(December!#REF!,"T"))</f>
        <v>#REF!</v>
      </c>
      <c r="J40" s="19" t="e">
        <f>SUM(January!#REF!,February!#REF!,March!#REF!,April!#REF!,May!#REF!,June!#REF!,July!#REF!,August!#REF!,September!#REF!,October!#REF!,November!#REF!,December!#REF!)</f>
        <v>#REF!</v>
      </c>
      <c r="K40" s="19" t="e">
        <f t="shared" si="4"/>
        <v>#REF!</v>
      </c>
    </row>
    <row r="41" spans="2:11" ht="24.95" customHeight="1">
      <c r="B41" s="3" t="s">
        <v>54</v>
      </c>
      <c r="C41" s="19" t="e">
        <f>SUM(January!#REF!,February!#REF!,March!#REF!,April!#REF!,May!#REF!,June!#REF!,July!#REF!,August!#REF!,September!#REF!,October!#REF!,November!#REF!,December!#REF!)</f>
        <v>#REF!</v>
      </c>
      <c r="D41" s="19">
        <v>24</v>
      </c>
      <c r="E41" s="19" t="e">
        <f t="shared" si="5"/>
        <v>#REF!</v>
      </c>
      <c r="F41" s="19" t="e">
        <f>SUM(January!#REF!,February!#REF!,March!#REF!,April!#REF!,May!#REF!,June!#REF!,July!#REF!,August!#REF!,September!#REF!,October!#REF!,November!#REF!,December!#REF!)</f>
        <v>#REF!</v>
      </c>
      <c r="G41" s="19" t="e">
        <f>SUM(COUNTIF(January!#REF!,"P"),COUNTIF(February!#REF!,"P"),COUNTIF(March!#REF!,"P"),COUNTIF(April!#REF!,"P"),COUNTIF(May!#REF!,"P"),COUNTIF(June!#REF!,"P"),COUNTIF(July!#REF!,"P"),COUNTIF(August!#REF!,"P"),COUNTIF(September!#REF!,"P"),COUNTIF(October!#REF!,"P"),COUNTIF(November!#REF!,"P"),COUNTIF(December!#REF!,"P"))</f>
        <v>#REF!</v>
      </c>
      <c r="H41" s="19" t="e">
        <f>SUM(COUNTIF(January!#REF!,"C"),COUNTIF(February!#REF!,"C"),COUNTIF(March!#REF!,"C"),COUNTIF(April!#REF!,"C"),COUNTIF(May!#REF!,"C"),COUNTIF(June!#REF!,"C"),COUNTIF(July!#REF!,"C"),COUNTIF(August!#REF!,"C"),COUNTIF(September!#REF!,"C"),COUNTIF(October!#REF!,"C"),COUNTIF(November!#REF!,"C"),COUNTIF(December!#REF!,"C"))</f>
        <v>#REF!</v>
      </c>
      <c r="I41" s="19" t="e">
        <f>SUM(COUNTIF(January!#REF!,"T"),COUNTIF(February!#REF!,"T"),COUNTIF(March!#REF!,"T"),COUNTIF(April!#REF!,"T"),COUNTIF(May!#REF!,"T"),COUNTIF(June!#REF!,"T"),COUNTIF(July!#REF!,"T"),COUNTIF(August!#REF!,"T"),COUNTIF(September!#REF!,"T"),COUNTIF(October!#REF!,"T"),COUNTIF(November!#REF!,"T"),COUNTIF(December!#REF!,"T"))</f>
        <v>#REF!</v>
      </c>
      <c r="J41" s="19" t="e">
        <f>SUM(January!#REF!,February!#REF!,March!#REF!,April!#REF!,May!#REF!,June!#REF!,July!#REF!,August!#REF!,September!#REF!,October!#REF!,November!#REF!,December!#REF!)</f>
        <v>#REF!</v>
      </c>
      <c r="K41" s="19" t="e">
        <f t="shared" si="4"/>
        <v>#REF!</v>
      </c>
    </row>
    <row r="42" spans="2:11" ht="24.95" customHeight="1">
      <c r="B42" s="3" t="s">
        <v>55</v>
      </c>
      <c r="C42" s="19" t="e">
        <f>SUM(January!#REF!,February!#REF!,March!#REF!,April!#REF!,May!#REF!,June!#REF!,July!#REF!,August!#REF!,September!#REF!,October!#REF!,November!#REF!,December!#REF!)</f>
        <v>#REF!</v>
      </c>
      <c r="D42" s="19">
        <v>24</v>
      </c>
      <c r="E42" s="19" t="e">
        <f t="shared" si="5"/>
        <v>#REF!</v>
      </c>
      <c r="F42" s="19" t="e">
        <f>SUM(January!#REF!,February!#REF!,March!#REF!,April!#REF!,May!#REF!,June!#REF!,July!#REF!,August!#REF!,September!#REF!,October!#REF!,November!#REF!,December!#REF!)</f>
        <v>#REF!</v>
      </c>
      <c r="G42" s="19" t="e">
        <f>SUM(COUNTIF(January!#REF!,"P"),COUNTIF(February!#REF!,"P"),COUNTIF(March!#REF!,"P"),COUNTIF(April!#REF!,"P"),COUNTIF(May!#REF!,"P"),COUNTIF(June!#REF!,"P"),COUNTIF(July!#REF!,"P"),COUNTIF(August!#REF!,"P"),COUNTIF(September!#REF!,"P"),COUNTIF(October!#REF!,"P"),COUNTIF(November!#REF!,"P"),COUNTIF(December!#REF!,"P"))</f>
        <v>#REF!</v>
      </c>
      <c r="H42" s="19" t="e">
        <f>SUM(COUNTIF(January!#REF!,"C"),COUNTIF(February!#REF!,"C"),COUNTIF(March!#REF!,"C"),COUNTIF(April!#REF!,"C"),COUNTIF(May!#REF!,"C"),COUNTIF(June!#REF!,"C"),COUNTIF(July!#REF!,"C"),COUNTIF(August!#REF!,"C"),COUNTIF(September!#REF!,"C"),COUNTIF(October!#REF!,"C"),COUNTIF(November!#REF!,"C"),COUNTIF(December!#REF!,"C"))</f>
        <v>#REF!</v>
      </c>
      <c r="I42" s="19" t="e">
        <f>SUM(COUNTIF(January!#REF!,"T"),COUNTIF(February!#REF!,"T"),COUNTIF(March!#REF!,"T"),COUNTIF(April!#REF!,"T"),COUNTIF(May!#REF!,"T"),COUNTIF(June!#REF!,"T"),COUNTIF(July!#REF!,"T"),COUNTIF(August!#REF!,"T"),COUNTIF(September!#REF!,"T"),COUNTIF(October!#REF!,"T"),COUNTIF(November!#REF!,"T"),COUNTIF(December!#REF!,"T"))</f>
        <v>#REF!</v>
      </c>
      <c r="J42" s="19" t="e">
        <f>SUM(January!#REF!,February!#REF!,March!#REF!,April!#REF!,May!#REF!,June!#REF!,July!#REF!,August!#REF!,September!#REF!,October!#REF!,November!#REF!,December!#REF!)</f>
        <v>#REF!</v>
      </c>
      <c r="K42" s="19" t="e">
        <f t="shared" si="4"/>
        <v>#REF!</v>
      </c>
    </row>
    <row r="43" spans="2:11" ht="24.95" customHeight="1">
      <c r="B43" s="3" t="s">
        <v>56</v>
      </c>
      <c r="C43" s="19" t="e">
        <f>SUM(January!#REF!,February!#REF!,March!#REF!,April!#REF!,May!#REF!,June!#REF!,July!#REF!,August!#REF!,September!#REF!,October!#REF!,November!#REF!,December!#REF!)</f>
        <v>#REF!</v>
      </c>
      <c r="D43" s="19">
        <v>24</v>
      </c>
      <c r="E43" s="19" t="e">
        <f t="shared" si="5"/>
        <v>#REF!</v>
      </c>
      <c r="F43" s="19" t="e">
        <f>SUM(January!#REF!,February!#REF!,March!#REF!,April!#REF!,May!#REF!,June!#REF!,July!#REF!,August!#REF!,September!#REF!,October!#REF!,November!#REF!,December!#REF!)</f>
        <v>#REF!</v>
      </c>
      <c r="G43" s="19" t="e">
        <f>SUM(COUNTIF(January!#REF!,"P"),COUNTIF(February!#REF!,"P"),COUNTIF(March!#REF!,"P"),COUNTIF(April!#REF!,"P"),COUNTIF(May!#REF!,"P"),COUNTIF(June!#REF!,"P"),COUNTIF(July!#REF!,"P"),COUNTIF(August!#REF!,"P"),COUNTIF(September!#REF!,"P"),COUNTIF(October!#REF!,"P"),COUNTIF(November!#REF!,"P"),COUNTIF(December!#REF!,"P"))</f>
        <v>#REF!</v>
      </c>
      <c r="H43" s="19" t="e">
        <f>SUM(COUNTIF(January!#REF!,"C"),COUNTIF(February!#REF!,"C"),COUNTIF(March!#REF!,"C"),COUNTIF(April!#REF!,"C"),COUNTIF(May!#REF!,"C"),COUNTIF(June!#REF!,"C"),COUNTIF(July!#REF!,"C"),COUNTIF(August!#REF!,"C"),COUNTIF(September!#REF!,"C"),COUNTIF(October!#REF!,"C"),COUNTIF(November!#REF!,"C"),COUNTIF(December!#REF!,"C"))</f>
        <v>#REF!</v>
      </c>
      <c r="I43" s="19" t="e">
        <f>SUM(COUNTIF(January!#REF!,"T"),COUNTIF(February!#REF!,"T"),COUNTIF(March!#REF!,"T"),COUNTIF(April!#REF!,"T"),COUNTIF(May!#REF!,"T"),COUNTIF(June!#REF!,"T"),COUNTIF(July!#REF!,"T"),COUNTIF(August!#REF!,"T"),COUNTIF(September!#REF!,"T"),COUNTIF(October!#REF!,"T"),COUNTIF(November!#REF!,"T"),COUNTIF(December!#REF!,"T"))</f>
        <v>#REF!</v>
      </c>
      <c r="J43" s="19" t="e">
        <f>SUM(January!#REF!,February!#REF!,March!#REF!,April!#REF!,May!#REF!,June!#REF!,July!#REF!,August!#REF!,September!#REF!,October!#REF!,November!#REF!,December!#REF!)</f>
        <v>#REF!</v>
      </c>
      <c r="K43" s="19" t="e">
        <f t="shared" si="4"/>
        <v>#REF!</v>
      </c>
    </row>
    <row r="44" spans="2:11" ht="24.95" customHeight="1">
      <c r="B44" s="3" t="s">
        <v>57</v>
      </c>
      <c r="C44" s="19" t="e">
        <f>SUM(January!#REF!,February!#REF!,March!#REF!,April!#REF!,May!#REF!,June!#REF!,July!#REF!,August!#REF!,September!#REF!,October!#REF!,November!#REF!,December!#REF!)</f>
        <v>#REF!</v>
      </c>
      <c r="D44" s="19">
        <v>24</v>
      </c>
      <c r="E44" s="19" t="e">
        <f t="shared" si="5"/>
        <v>#REF!</v>
      </c>
      <c r="F44" s="19" t="e">
        <f>SUM(January!#REF!,February!#REF!,March!#REF!,April!#REF!,May!#REF!,June!#REF!,July!#REF!,August!#REF!,September!#REF!,October!#REF!,November!#REF!,December!#REF!)</f>
        <v>#REF!</v>
      </c>
      <c r="G44" s="19" t="e">
        <f>SUM(COUNTIF(January!#REF!,"P"),COUNTIF(February!#REF!,"P"),COUNTIF(March!#REF!,"P"),COUNTIF(April!#REF!,"P"),COUNTIF(May!#REF!,"P"),COUNTIF(June!#REF!,"P"),COUNTIF(July!#REF!,"P"),COUNTIF(August!#REF!,"P"),COUNTIF(September!#REF!,"P"),COUNTIF(October!#REF!,"P"),COUNTIF(November!#REF!,"P"),COUNTIF(December!#REF!,"P"))</f>
        <v>#REF!</v>
      </c>
      <c r="H44" s="19" t="e">
        <f>SUM(COUNTIF(January!#REF!,"C"),COUNTIF(February!#REF!,"C"),COUNTIF(March!#REF!,"C"),COUNTIF(April!#REF!,"C"),COUNTIF(May!#REF!,"C"),COUNTIF(June!#REF!,"C"),COUNTIF(July!#REF!,"C"),COUNTIF(August!#REF!,"C"),COUNTIF(September!#REF!,"C"),COUNTIF(October!#REF!,"C"),COUNTIF(November!#REF!,"C"),COUNTIF(December!#REF!,"C"))</f>
        <v>#REF!</v>
      </c>
      <c r="I44" s="19" t="e">
        <f>SUM(COUNTIF(January!#REF!,"T"),COUNTIF(February!#REF!,"T"),COUNTIF(March!#REF!,"T"),COUNTIF(April!#REF!,"T"),COUNTIF(May!#REF!,"T"),COUNTIF(June!#REF!,"T"),COUNTIF(July!#REF!,"T"),COUNTIF(August!#REF!,"T"),COUNTIF(September!#REF!,"T"),COUNTIF(October!#REF!,"T"),COUNTIF(November!#REF!,"T"),COUNTIF(December!#REF!,"T"))</f>
        <v>#REF!</v>
      </c>
      <c r="J44" s="19" t="e">
        <f>SUM(January!#REF!,February!#REF!,March!#REF!,April!#REF!,May!#REF!,June!#REF!,July!#REF!,August!#REF!,September!#REF!,October!#REF!,November!#REF!,December!#REF!)</f>
        <v>#REF!</v>
      </c>
      <c r="K44" s="19" t="e">
        <f t="shared" si="4"/>
        <v>#REF!</v>
      </c>
    </row>
    <row r="45" spans="2:11" ht="24.95" customHeight="1">
      <c r="B45" s="3" t="s">
        <v>58</v>
      </c>
      <c r="C45" s="19" t="e">
        <f>SUM(January!#REF!,February!#REF!,March!#REF!,April!#REF!,May!#REF!,June!#REF!,July!#REF!,August!#REF!,September!#REF!,October!#REF!,November!#REF!,December!#REF!)</f>
        <v>#REF!</v>
      </c>
      <c r="D45" s="19">
        <v>24</v>
      </c>
      <c r="E45" s="19" t="e">
        <f t="shared" si="5"/>
        <v>#REF!</v>
      </c>
      <c r="F45" s="19" t="e">
        <f>SUM(January!#REF!,February!#REF!,March!#REF!,April!#REF!,May!#REF!,June!#REF!,July!#REF!,August!#REF!,September!#REF!,October!#REF!,November!#REF!,December!#REF!)</f>
        <v>#REF!</v>
      </c>
      <c r="G45" s="19" t="e">
        <f>SUM(COUNTIF(January!#REF!,"P"),COUNTIF(February!#REF!,"P"),COUNTIF(March!#REF!,"P"),COUNTIF(April!#REF!,"P"),COUNTIF(May!#REF!,"P"),COUNTIF(June!#REF!,"P"),COUNTIF(July!#REF!,"P"),COUNTIF(August!#REF!,"P"),COUNTIF(September!#REF!,"P"),COUNTIF(October!#REF!,"P"),COUNTIF(November!#REF!,"P"),COUNTIF(December!#REF!,"P"))</f>
        <v>#REF!</v>
      </c>
      <c r="H45" s="19" t="e">
        <f>SUM(COUNTIF(January!#REF!,"C"),COUNTIF(February!#REF!,"C"),COUNTIF(March!#REF!,"C"),COUNTIF(April!#REF!,"C"),COUNTIF(May!#REF!,"C"),COUNTIF(June!#REF!,"C"),COUNTIF(July!#REF!,"C"),COUNTIF(August!#REF!,"C"),COUNTIF(September!#REF!,"C"),COUNTIF(October!#REF!,"C"),COUNTIF(November!#REF!,"C"),COUNTIF(December!#REF!,"C"))</f>
        <v>#REF!</v>
      </c>
      <c r="I45" s="19" t="e">
        <f>SUM(COUNTIF(January!#REF!,"T"),COUNTIF(February!#REF!,"T"),COUNTIF(March!#REF!,"T"),COUNTIF(April!#REF!,"T"),COUNTIF(May!#REF!,"T"),COUNTIF(June!#REF!,"T"),COUNTIF(July!#REF!,"T"),COUNTIF(August!#REF!,"T"),COUNTIF(September!#REF!,"T"),COUNTIF(October!#REF!,"T"),COUNTIF(November!#REF!,"T"),COUNTIF(December!#REF!,"T"))</f>
        <v>#REF!</v>
      </c>
      <c r="J45" s="19" t="e">
        <f>SUM(January!#REF!,February!#REF!,March!#REF!,April!#REF!,May!#REF!,June!#REF!,July!#REF!,August!#REF!,September!#REF!,October!#REF!,November!#REF!,December!#REF!)</f>
        <v>#REF!</v>
      </c>
      <c r="K45" s="19" t="e">
        <f t="shared" si="4"/>
        <v>#REF!</v>
      </c>
    </row>
    <row r="46" spans="2:11" s="13" customFormat="1" ht="24.95" customHeight="1"/>
    <row r="47" spans="2:11" s="13" customFormat="1" ht="24.95" customHeight="1"/>
    <row r="48" spans="2:11" s="13" customFormat="1" ht="24.95" customHeight="1"/>
    <row r="49" s="13" customFormat="1" ht="24.95" customHeight="1"/>
    <row r="50" s="13" customFormat="1" ht="24.95" customHeight="1"/>
    <row r="51" s="13" customFormat="1" ht="24.95" customHeight="1"/>
    <row r="52" s="13" customFormat="1" ht="24.95" customHeight="1"/>
    <row r="53" s="13" customFormat="1" ht="24.95" customHeight="1"/>
    <row r="54" s="13" customFormat="1" ht="24.95" customHeight="1"/>
    <row r="55" s="13" customFormat="1" ht="24.95" customHeight="1"/>
    <row r="56" s="13" customFormat="1" ht="24.95" customHeight="1"/>
    <row r="57" s="13" customFormat="1" ht="24.95" customHeight="1"/>
    <row r="58" s="13" customFormat="1" ht="24.95" customHeight="1"/>
    <row r="59" s="13" customFormat="1" ht="24.95" customHeight="1"/>
    <row r="60" s="13" customFormat="1" ht="24.95" customHeight="1"/>
    <row r="61" s="13" customFormat="1" ht="24.95" customHeight="1"/>
    <row r="62" s="13" customFormat="1" ht="24.95" customHeight="1"/>
    <row r="63" s="13" customFormat="1" ht="24.95" customHeight="1"/>
    <row r="64" s="13" customFormat="1" ht="24.95" customHeight="1"/>
    <row r="65" s="13" customFormat="1" ht="24.95" customHeight="1"/>
    <row r="66" s="13" customFormat="1" ht="24.95" customHeight="1"/>
    <row r="67" s="13" customFormat="1" ht="24.95" customHeight="1"/>
    <row r="68" s="13" customFormat="1" ht="24.95" customHeight="1"/>
    <row r="69" s="13" customFormat="1" ht="24.95" customHeight="1"/>
    <row r="70" s="13" customFormat="1" ht="24.95" customHeight="1"/>
    <row r="71" s="13" customFormat="1" ht="24.95" customHeight="1"/>
    <row r="72" s="13" customFormat="1" ht="24.95" customHeight="1"/>
    <row r="73" s="13" customFormat="1" ht="24.95" customHeight="1"/>
    <row r="74" s="13" customFormat="1" ht="24.95" customHeight="1"/>
    <row r="75" s="13" customFormat="1" ht="24.95" customHeight="1"/>
    <row r="76" s="13" customFormat="1" ht="24.95" customHeight="1"/>
    <row r="77" s="13" customFormat="1" ht="24.95" customHeight="1"/>
  </sheetData>
  <mergeCells count="2">
    <mergeCell ref="C1:K2"/>
    <mergeCell ref="B1:B2"/>
  </mergeCells>
  <hyperlinks>
    <hyperlink ref="M27" r:id="rId1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8" sqref="B8"/>
    </sheetView>
  </sheetViews>
  <sheetFormatPr defaultRowHeight="15"/>
  <cols>
    <col min="2" max="2" width="15" customWidth="1"/>
  </cols>
  <sheetData>
    <row r="1" spans="1:2">
      <c r="A1" s="77" t="s">
        <v>110</v>
      </c>
      <c r="B1" s="77" t="s">
        <v>111</v>
      </c>
    </row>
    <row r="2" spans="1:2">
      <c r="A2" s="78">
        <v>1</v>
      </c>
      <c r="B2" s="80" t="s">
        <v>112</v>
      </c>
    </row>
    <row r="3" spans="1:2">
      <c r="A3" s="78">
        <v>2</v>
      </c>
      <c r="B3" s="80" t="s">
        <v>113</v>
      </c>
    </row>
    <row r="4" spans="1:2">
      <c r="A4" s="78">
        <v>3</v>
      </c>
      <c r="B4" s="80" t="s">
        <v>114</v>
      </c>
    </row>
    <row r="5" spans="1:2">
      <c r="A5" s="78">
        <v>4</v>
      </c>
      <c r="B5" s="80" t="s">
        <v>115</v>
      </c>
    </row>
    <row r="6" spans="1:2">
      <c r="A6" s="78">
        <v>5</v>
      </c>
      <c r="B6" s="80" t="s">
        <v>116</v>
      </c>
    </row>
    <row r="7" spans="1:2">
      <c r="A7" s="94">
        <v>6</v>
      </c>
      <c r="B7" s="95" t="s">
        <v>117</v>
      </c>
    </row>
    <row r="8" spans="1:2">
      <c r="A8" s="94">
        <v>7</v>
      </c>
      <c r="B8" s="77"/>
    </row>
    <row r="9" spans="1:2">
      <c r="A9" s="94">
        <v>8</v>
      </c>
      <c r="B9" s="77"/>
    </row>
    <row r="10" spans="1:2">
      <c r="A10" s="94">
        <v>9</v>
      </c>
      <c r="B10" s="77"/>
    </row>
    <row r="11" spans="1:2">
      <c r="A11" s="94">
        <v>10</v>
      </c>
      <c r="B11" s="77"/>
    </row>
    <row r="12" spans="1:2">
      <c r="A12" s="94">
        <v>11</v>
      </c>
      <c r="B12" s="77"/>
    </row>
    <row r="13" spans="1:2">
      <c r="A13" s="94">
        <v>12</v>
      </c>
      <c r="B13" s="7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theme="4"/>
  </sheetPr>
  <dimension ref="A1:AW43"/>
  <sheetViews>
    <sheetView topLeftCell="A7" zoomScale="70" zoomScaleNormal="70" workbookViewId="0">
      <selection activeCell="A18" sqref="A18:XFD107"/>
    </sheetView>
  </sheetViews>
  <sheetFormatPr defaultColWidth="8.85546875" defaultRowHeight="24.95" customHeight="1"/>
  <cols>
    <col min="1" max="1" width="5" style="13" customWidth="1"/>
    <col min="2" max="2" width="20.7109375" style="1" customWidth="1"/>
    <col min="3" max="33" width="5.7109375" style="1" customWidth="1"/>
    <col min="34" max="38" width="14" style="1" customWidth="1"/>
    <col min="39" max="39" width="14" style="13" customWidth="1"/>
    <col min="40" max="40" width="33" style="1" customWidth="1"/>
    <col min="41" max="41" width="8.85546875" style="1" customWidth="1"/>
    <col min="42" max="16384" width="8.85546875" style="1"/>
  </cols>
  <sheetData>
    <row r="1" spans="2:49" ht="24.95" customHeight="1">
      <c r="B1" s="111" t="s">
        <v>29</v>
      </c>
      <c r="C1" s="112" t="s">
        <v>97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N1" s="13" t="s">
        <v>93</v>
      </c>
      <c r="AO1" s="13"/>
      <c r="AP1" s="13"/>
      <c r="AQ1" s="13"/>
      <c r="AR1" s="13"/>
      <c r="AS1" s="13"/>
      <c r="AT1" s="13"/>
      <c r="AU1" s="13"/>
      <c r="AV1" s="13"/>
      <c r="AW1" s="13"/>
    </row>
    <row r="2" spans="2:49" ht="24.95" customHeight="1">
      <c r="B2" s="111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N2" s="13"/>
      <c r="AO2" s="13"/>
      <c r="AP2" s="13"/>
      <c r="AQ2" s="13"/>
      <c r="AR2" s="13"/>
      <c r="AS2" s="13"/>
      <c r="AT2" s="13"/>
      <c r="AU2" s="13"/>
      <c r="AV2" s="13"/>
      <c r="AW2" s="13"/>
    </row>
    <row r="3" spans="2:49" ht="24.95" customHeight="1">
      <c r="B3" s="102" t="s">
        <v>81</v>
      </c>
      <c r="C3" s="11" t="s">
        <v>34</v>
      </c>
      <c r="D3" s="11" t="s">
        <v>35</v>
      </c>
      <c r="E3" s="11" t="s">
        <v>36</v>
      </c>
      <c r="F3" s="11" t="s">
        <v>30</v>
      </c>
      <c r="G3" s="11" t="s">
        <v>31</v>
      </c>
      <c r="H3" s="11" t="s">
        <v>32</v>
      </c>
      <c r="I3" s="11" t="s">
        <v>33</v>
      </c>
      <c r="J3" s="11" t="s">
        <v>34</v>
      </c>
      <c r="K3" s="11" t="s">
        <v>35</v>
      </c>
      <c r="L3" s="11" t="s">
        <v>36</v>
      </c>
      <c r="M3" s="11" t="s">
        <v>30</v>
      </c>
      <c r="N3" s="11" t="s">
        <v>31</v>
      </c>
      <c r="O3" s="11" t="s">
        <v>32</v>
      </c>
      <c r="P3" s="11" t="s">
        <v>33</v>
      </c>
      <c r="Q3" s="11" t="s">
        <v>34</v>
      </c>
      <c r="R3" s="11" t="s">
        <v>35</v>
      </c>
      <c r="S3" s="11" t="s">
        <v>36</v>
      </c>
      <c r="T3" s="11" t="s">
        <v>30</v>
      </c>
      <c r="U3" s="11" t="s">
        <v>31</v>
      </c>
      <c r="V3" s="11" t="s">
        <v>32</v>
      </c>
      <c r="W3" s="11" t="s">
        <v>33</v>
      </c>
      <c r="X3" s="11" t="s">
        <v>34</v>
      </c>
      <c r="Y3" s="11" t="s">
        <v>35</v>
      </c>
      <c r="Z3" s="11" t="s">
        <v>36</v>
      </c>
      <c r="AA3" s="11" t="s">
        <v>30</v>
      </c>
      <c r="AB3" s="11" t="s">
        <v>31</v>
      </c>
      <c r="AC3" s="11" t="s">
        <v>32</v>
      </c>
      <c r="AD3" s="11" t="s">
        <v>33</v>
      </c>
      <c r="AE3" s="11" t="s">
        <v>34</v>
      </c>
      <c r="AF3" s="11" t="s">
        <v>35</v>
      </c>
      <c r="AG3" s="11" t="s">
        <v>36</v>
      </c>
      <c r="AH3" s="103" t="s">
        <v>66</v>
      </c>
      <c r="AI3" s="104" t="s">
        <v>79</v>
      </c>
      <c r="AJ3" s="105" t="s">
        <v>78</v>
      </c>
      <c r="AK3" s="106" t="s">
        <v>77</v>
      </c>
      <c r="AL3" s="107" t="s">
        <v>80</v>
      </c>
      <c r="AM3" s="20"/>
      <c r="AN3" s="109" t="s">
        <v>13</v>
      </c>
      <c r="AO3" s="109" t="s">
        <v>14</v>
      </c>
      <c r="AP3" s="13"/>
      <c r="AQ3" s="13"/>
      <c r="AR3" s="13"/>
      <c r="AS3" s="13"/>
      <c r="AT3" s="13"/>
      <c r="AU3" s="13"/>
      <c r="AV3" s="13"/>
      <c r="AW3" s="13"/>
    </row>
    <row r="4" spans="2:49" ht="24.95" customHeight="1">
      <c r="B4" s="102"/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  <c r="L4" s="12">
        <v>10</v>
      </c>
      <c r="M4" s="12">
        <v>11</v>
      </c>
      <c r="N4" s="12">
        <v>12</v>
      </c>
      <c r="O4" s="12">
        <v>13</v>
      </c>
      <c r="P4" s="12">
        <v>14</v>
      </c>
      <c r="Q4" s="12">
        <v>15</v>
      </c>
      <c r="R4" s="12">
        <v>16</v>
      </c>
      <c r="S4" s="12">
        <v>17</v>
      </c>
      <c r="T4" s="12">
        <v>18</v>
      </c>
      <c r="U4" s="12">
        <v>19</v>
      </c>
      <c r="V4" s="12">
        <v>20</v>
      </c>
      <c r="W4" s="12">
        <v>21</v>
      </c>
      <c r="X4" s="12">
        <v>22</v>
      </c>
      <c r="Y4" s="12">
        <v>23</v>
      </c>
      <c r="Z4" s="12">
        <v>24</v>
      </c>
      <c r="AA4" s="12">
        <v>25</v>
      </c>
      <c r="AB4" s="12">
        <v>26</v>
      </c>
      <c r="AC4" s="12">
        <v>27</v>
      </c>
      <c r="AD4" s="12">
        <v>28</v>
      </c>
      <c r="AE4" s="12">
        <v>29</v>
      </c>
      <c r="AF4" s="12">
        <v>30</v>
      </c>
      <c r="AG4" s="12">
        <v>31</v>
      </c>
      <c r="AH4" s="103"/>
      <c r="AI4" s="104"/>
      <c r="AJ4" s="105"/>
      <c r="AK4" s="106"/>
      <c r="AL4" s="107"/>
      <c r="AM4" s="20"/>
      <c r="AN4" s="109"/>
      <c r="AO4" s="109"/>
      <c r="AP4" s="13"/>
      <c r="AQ4" s="13"/>
      <c r="AR4" s="13"/>
      <c r="AS4" s="13"/>
      <c r="AT4" s="13"/>
      <c r="AU4" s="13"/>
      <c r="AV4" s="13"/>
      <c r="AW4" s="13"/>
    </row>
    <row r="5" spans="2:49" ht="24.95" customHeight="1">
      <c r="B5" s="14" t="s">
        <v>1</v>
      </c>
      <c r="C5" s="108" t="s">
        <v>65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3"/>
      <c r="AI5" s="104"/>
      <c r="AJ5" s="105"/>
      <c r="AK5" s="106"/>
      <c r="AL5" s="107"/>
      <c r="AM5" s="20"/>
      <c r="AN5" s="109"/>
      <c r="AO5" s="109"/>
      <c r="AP5" s="13"/>
      <c r="AQ5" s="13"/>
      <c r="AR5" s="13"/>
      <c r="AS5" s="13"/>
      <c r="AT5" s="13"/>
      <c r="AU5" s="13"/>
      <c r="AV5" s="13"/>
      <c r="AW5" s="13"/>
    </row>
    <row r="6" spans="2:49" ht="24.95" customHeight="1">
      <c r="B6" s="3" t="s">
        <v>2</v>
      </c>
      <c r="C6" s="37" t="s">
        <v>96</v>
      </c>
      <c r="D6" s="37"/>
      <c r="E6" s="40"/>
      <c r="F6" s="61"/>
      <c r="G6" s="61"/>
      <c r="H6" s="40"/>
      <c r="I6" s="40"/>
      <c r="J6" s="37"/>
      <c r="K6" s="37"/>
      <c r="L6" s="40"/>
      <c r="M6" s="61"/>
      <c r="N6" s="61"/>
      <c r="O6" s="40"/>
      <c r="P6" s="40"/>
      <c r="Q6" s="37"/>
      <c r="R6" s="37"/>
      <c r="S6" s="40"/>
      <c r="T6" s="61"/>
      <c r="U6" s="61"/>
      <c r="V6" s="40"/>
      <c r="W6" s="40"/>
      <c r="X6" s="37"/>
      <c r="Y6" s="37"/>
      <c r="Z6" s="40"/>
      <c r="AA6" s="61"/>
      <c r="AB6" s="61"/>
      <c r="AC6" s="40"/>
      <c r="AD6" s="40"/>
      <c r="AE6" s="37"/>
      <c r="AF6" s="37"/>
      <c r="AG6" s="40"/>
      <c r="AH6" s="25">
        <f>(COUNTIF(C6:AG6,"L"))+((COUNTIF(C6:AG6,"L1")+COUNTIF(C6:AG6,"L2"))/2)+(COUNTIF(C6:AG6,"S"))+((COUNTIF(C6:AG6,"S1")+COUNTIF(C6:AG6,"S2"))/2)+(COUNTIF(C6:AG6,"P"))+(COUNTIF(C6:AG6,"C"))+(COUNTIF(C6:AG6,"T"))+(COUNTIF(C6:AG6,"W"))</f>
        <v>0</v>
      </c>
      <c r="AI6" s="25">
        <f>(COUNTIF(C6:AG6,"L"))+((COUNTIF(C6:AG6,"L1")+COUNTIF(C6:AG6,"L2"))/2)</f>
        <v>0</v>
      </c>
      <c r="AJ6" s="25">
        <f>(COUNTIF(C6:AG6,"S"))+((COUNTIF(C6:AG6,"S1")+COUNTIF(C6:AG6,"S2"))/2)</f>
        <v>0</v>
      </c>
      <c r="AK6" s="26">
        <f>(COUNTIF(C6:AG6,"P"))+(COUNTIF(C6:AG6,"C"))+(COUNTIF(C6:AG6,"T"))</f>
        <v>0</v>
      </c>
      <c r="AL6" s="27">
        <f>(COUNTIF(C6:AG6,"W"))</f>
        <v>0</v>
      </c>
      <c r="AM6" s="21"/>
      <c r="AN6" s="23" t="s">
        <v>69</v>
      </c>
      <c r="AO6" s="2" t="s">
        <v>17</v>
      </c>
      <c r="AP6" s="13"/>
      <c r="AQ6" s="13"/>
      <c r="AR6" s="13"/>
      <c r="AS6" s="13"/>
      <c r="AT6" s="13"/>
      <c r="AU6" s="13"/>
      <c r="AV6" s="13"/>
      <c r="AW6" s="13"/>
    </row>
    <row r="7" spans="2:49" ht="24.95" customHeight="1">
      <c r="B7" s="3" t="s">
        <v>3</v>
      </c>
      <c r="C7" s="38" t="s">
        <v>96</v>
      </c>
      <c r="D7" s="38"/>
      <c r="E7" s="40"/>
      <c r="F7" s="61"/>
      <c r="G7" s="61"/>
      <c r="H7" s="40"/>
      <c r="I7" s="40"/>
      <c r="J7" s="38"/>
      <c r="K7" s="38"/>
      <c r="L7" s="40"/>
      <c r="M7" s="61"/>
      <c r="N7" s="61"/>
      <c r="O7" s="40"/>
      <c r="P7" s="40"/>
      <c r="Q7" s="38"/>
      <c r="R7" s="38"/>
      <c r="S7" s="40"/>
      <c r="T7" s="61"/>
      <c r="U7" s="61"/>
      <c r="V7" s="40"/>
      <c r="W7" s="40"/>
      <c r="X7" s="38"/>
      <c r="Y7" s="38"/>
      <c r="Z7" s="40"/>
      <c r="AA7" s="61"/>
      <c r="AB7" s="61"/>
      <c r="AC7" s="40"/>
      <c r="AD7" s="40"/>
      <c r="AE7" s="38"/>
      <c r="AF7" s="38"/>
      <c r="AG7" s="40"/>
      <c r="AH7" s="25">
        <f t="shared" ref="AH7:AH15" si="0">(COUNTIF(C7:AG7,"L"))+((COUNTIF(C7:AG7,"L1")+COUNTIF(C7:AG7,"L2"))/2)+(COUNTIF(C7:AG7,"S"))+((COUNTIF(C7:AG7,"S1")+COUNTIF(C7:AG7,"S2"))/2)+(COUNTIF(C7:AG7,"P"))+(COUNTIF(C7:AG7,"C"))+(COUNTIF(C7:AG7,"T"))+(COUNTIF(C7:AG7,"W"))</f>
        <v>0</v>
      </c>
      <c r="AI7" s="25">
        <f t="shared" ref="AI7:AI15" si="1">(COUNTIF(C7:AG7,"L"))+((COUNTIF(C7:AG7,"L1")+COUNTIF(C7:AG7,"L2"))/2)</f>
        <v>0</v>
      </c>
      <c r="AJ7" s="25">
        <f t="shared" ref="AJ7:AJ15" si="2">(COUNTIF(C7:AG7,"S"))+((COUNTIF(C7:AG7,"S1")+COUNTIF(C7:AG7,"S2"))/2)</f>
        <v>0</v>
      </c>
      <c r="AK7" s="26">
        <f t="shared" ref="AK7:AK15" si="3">(COUNTIF(C7:AG7,"P"))+(COUNTIF(C7:AG7,"C"))+(COUNTIF(C7:AG7,"T"))+(COUNTIF(C7:AG7,"W"))</f>
        <v>0</v>
      </c>
      <c r="AL7" s="27">
        <f t="shared" ref="AL7:AL15" si="4">(COUNTIF(C7:AG7,"W"))</f>
        <v>0</v>
      </c>
      <c r="AM7" s="21"/>
      <c r="AN7" s="23" t="s">
        <v>70</v>
      </c>
      <c r="AO7" s="2" t="s">
        <v>75</v>
      </c>
      <c r="AP7" s="13"/>
      <c r="AQ7" s="13"/>
      <c r="AR7" s="13"/>
      <c r="AS7" s="13"/>
      <c r="AT7" s="13"/>
      <c r="AU7" s="13"/>
      <c r="AV7" s="13"/>
      <c r="AW7" s="13"/>
    </row>
    <row r="8" spans="2:49" ht="24.95" customHeight="1">
      <c r="B8" s="3" t="s">
        <v>4</v>
      </c>
      <c r="C8" s="38" t="s">
        <v>96</v>
      </c>
      <c r="D8" s="38"/>
      <c r="E8" s="40"/>
      <c r="F8" s="61"/>
      <c r="G8" s="61"/>
      <c r="H8" s="40"/>
      <c r="I8" s="40"/>
      <c r="J8" s="38"/>
      <c r="K8" s="38"/>
      <c r="L8" s="40"/>
      <c r="M8" s="61"/>
      <c r="N8" s="61"/>
      <c r="O8" s="40"/>
      <c r="P8" s="40"/>
      <c r="Q8" s="38"/>
      <c r="R8" s="38"/>
      <c r="S8" s="40"/>
      <c r="T8" s="61"/>
      <c r="U8" s="61"/>
      <c r="V8" s="40"/>
      <c r="W8" s="40"/>
      <c r="X8" s="38"/>
      <c r="Y8" s="38"/>
      <c r="Z8" s="40"/>
      <c r="AA8" s="61"/>
      <c r="AB8" s="61"/>
      <c r="AC8" s="40"/>
      <c r="AD8" s="40"/>
      <c r="AE8" s="38"/>
      <c r="AF8" s="38"/>
      <c r="AG8" s="40"/>
      <c r="AH8" s="25">
        <f t="shared" si="0"/>
        <v>0</v>
      </c>
      <c r="AI8" s="25">
        <f t="shared" si="1"/>
        <v>0</v>
      </c>
      <c r="AJ8" s="25">
        <f t="shared" si="2"/>
        <v>0</v>
      </c>
      <c r="AK8" s="26">
        <f t="shared" si="3"/>
        <v>0</v>
      </c>
      <c r="AL8" s="27">
        <f t="shared" si="4"/>
        <v>0</v>
      </c>
      <c r="AM8" s="21"/>
      <c r="AN8" s="23" t="s">
        <v>71</v>
      </c>
      <c r="AO8" s="2" t="s">
        <v>76</v>
      </c>
      <c r="AP8" s="13"/>
      <c r="AQ8" s="13"/>
      <c r="AR8" s="13"/>
      <c r="AS8" s="13"/>
      <c r="AT8" s="13"/>
      <c r="AU8" s="13"/>
      <c r="AV8" s="13"/>
      <c r="AW8" s="13"/>
    </row>
    <row r="9" spans="2:49" ht="24.95" customHeight="1">
      <c r="B9" s="3" t="s">
        <v>5</v>
      </c>
      <c r="C9" s="38" t="s">
        <v>96</v>
      </c>
      <c r="D9" s="38"/>
      <c r="E9" s="40"/>
      <c r="F9" s="61"/>
      <c r="G9" s="61"/>
      <c r="H9" s="40"/>
      <c r="I9" s="40"/>
      <c r="J9" s="38"/>
      <c r="K9" s="38"/>
      <c r="L9" s="40"/>
      <c r="M9" s="61"/>
      <c r="N9" s="61"/>
      <c r="O9" s="40"/>
      <c r="P9" s="40"/>
      <c r="Q9" s="38"/>
      <c r="R9" s="38"/>
      <c r="S9" s="40"/>
      <c r="T9" s="61"/>
      <c r="U9" s="61"/>
      <c r="V9" s="40"/>
      <c r="W9" s="40"/>
      <c r="X9" s="38"/>
      <c r="Y9" s="38"/>
      <c r="Z9" s="40"/>
      <c r="AA9" s="61"/>
      <c r="AB9" s="61"/>
      <c r="AC9" s="40"/>
      <c r="AD9" s="40"/>
      <c r="AE9" s="38"/>
      <c r="AF9" s="38"/>
      <c r="AG9" s="40"/>
      <c r="AH9" s="25">
        <f t="shared" si="0"/>
        <v>0</v>
      </c>
      <c r="AI9" s="25">
        <f t="shared" si="1"/>
        <v>0</v>
      </c>
      <c r="AJ9" s="25">
        <f t="shared" si="2"/>
        <v>0</v>
      </c>
      <c r="AK9" s="26">
        <f t="shared" si="3"/>
        <v>0</v>
      </c>
      <c r="AL9" s="27">
        <f t="shared" si="4"/>
        <v>0</v>
      </c>
      <c r="AM9" s="21"/>
      <c r="AN9" s="22" t="s">
        <v>72</v>
      </c>
      <c r="AO9" s="2" t="s">
        <v>15</v>
      </c>
      <c r="AP9" s="13"/>
      <c r="AQ9" s="13"/>
      <c r="AR9" s="13"/>
      <c r="AS9" s="13"/>
      <c r="AT9" s="13"/>
      <c r="AU9" s="13"/>
      <c r="AV9" s="13"/>
      <c r="AW9" s="13"/>
    </row>
    <row r="10" spans="2:49" ht="24.95" customHeight="1">
      <c r="B10" s="3" t="s">
        <v>6</v>
      </c>
      <c r="C10" s="38" t="s">
        <v>96</v>
      </c>
      <c r="D10" s="38"/>
      <c r="E10" s="40"/>
      <c r="F10" s="61"/>
      <c r="G10" s="61"/>
      <c r="H10" s="40"/>
      <c r="I10" s="40"/>
      <c r="J10" s="38"/>
      <c r="K10" s="38"/>
      <c r="L10" s="40"/>
      <c r="M10" s="61"/>
      <c r="N10" s="61"/>
      <c r="O10" s="40"/>
      <c r="P10" s="40"/>
      <c r="Q10" s="38"/>
      <c r="R10" s="38"/>
      <c r="S10" s="40"/>
      <c r="T10" s="61"/>
      <c r="U10" s="61"/>
      <c r="V10" s="40"/>
      <c r="W10" s="40"/>
      <c r="X10" s="38"/>
      <c r="Y10" s="38"/>
      <c r="Z10" s="40"/>
      <c r="AA10" s="61"/>
      <c r="AB10" s="61"/>
      <c r="AC10" s="40"/>
      <c r="AD10" s="40"/>
      <c r="AE10" s="38"/>
      <c r="AF10" s="38"/>
      <c r="AG10" s="40"/>
      <c r="AH10" s="25">
        <f t="shared" si="0"/>
        <v>0</v>
      </c>
      <c r="AI10" s="25">
        <f t="shared" si="1"/>
        <v>0</v>
      </c>
      <c r="AJ10" s="25">
        <f t="shared" si="2"/>
        <v>0</v>
      </c>
      <c r="AK10" s="26">
        <f t="shared" si="3"/>
        <v>0</v>
      </c>
      <c r="AL10" s="27">
        <f t="shared" si="4"/>
        <v>0</v>
      </c>
      <c r="AM10" s="21"/>
      <c r="AN10" s="22" t="s">
        <v>73</v>
      </c>
      <c r="AO10" s="2" t="s">
        <v>67</v>
      </c>
      <c r="AP10" s="13"/>
      <c r="AQ10" s="13"/>
      <c r="AR10" s="13"/>
      <c r="AS10" s="13"/>
      <c r="AT10" s="13"/>
      <c r="AU10" s="13"/>
      <c r="AV10" s="13"/>
      <c r="AW10" s="13"/>
    </row>
    <row r="11" spans="2:49" ht="24.95" customHeight="1">
      <c r="B11" s="3" t="s">
        <v>7</v>
      </c>
      <c r="C11" s="38" t="s">
        <v>96</v>
      </c>
      <c r="D11" s="38"/>
      <c r="E11" s="40"/>
      <c r="F11" s="61"/>
      <c r="G11" s="61"/>
      <c r="H11" s="40"/>
      <c r="I11" s="40"/>
      <c r="J11" s="38"/>
      <c r="K11" s="38"/>
      <c r="L11" s="40"/>
      <c r="M11" s="61"/>
      <c r="N11" s="61"/>
      <c r="O11" s="40"/>
      <c r="P11" s="40"/>
      <c r="Q11" s="38"/>
      <c r="R11" s="38"/>
      <c r="S11" s="40"/>
      <c r="T11" s="61"/>
      <c r="U11" s="61"/>
      <c r="V11" s="40"/>
      <c r="W11" s="40"/>
      <c r="X11" s="38"/>
      <c r="Y11" s="38"/>
      <c r="Z11" s="40"/>
      <c r="AA11" s="61"/>
      <c r="AB11" s="61"/>
      <c r="AC11" s="40"/>
      <c r="AD11" s="40"/>
      <c r="AE11" s="38"/>
      <c r="AF11" s="38"/>
      <c r="AG11" s="40"/>
      <c r="AH11" s="25">
        <f t="shared" si="0"/>
        <v>0</v>
      </c>
      <c r="AI11" s="25">
        <f t="shared" si="1"/>
        <v>0</v>
      </c>
      <c r="AJ11" s="25">
        <f t="shared" si="2"/>
        <v>0</v>
      </c>
      <c r="AK11" s="26">
        <f t="shared" si="3"/>
        <v>0</v>
      </c>
      <c r="AL11" s="27">
        <f t="shared" si="4"/>
        <v>0</v>
      </c>
      <c r="AM11" s="21"/>
      <c r="AN11" s="22" t="s">
        <v>74</v>
      </c>
      <c r="AO11" s="2" t="s">
        <v>68</v>
      </c>
      <c r="AP11" s="13"/>
      <c r="AQ11" s="13"/>
      <c r="AR11" s="13"/>
      <c r="AS11" s="13"/>
      <c r="AT11" s="13"/>
      <c r="AU11" s="13"/>
      <c r="AV11" s="13"/>
      <c r="AW11" s="13"/>
    </row>
    <row r="12" spans="2:49" ht="24.95" customHeight="1">
      <c r="B12" s="3" t="s">
        <v>8</v>
      </c>
      <c r="C12" s="38" t="s">
        <v>96</v>
      </c>
      <c r="D12" s="38"/>
      <c r="E12" s="40"/>
      <c r="F12" s="61"/>
      <c r="G12" s="61"/>
      <c r="H12" s="40"/>
      <c r="I12" s="40"/>
      <c r="J12" s="38"/>
      <c r="K12" s="38"/>
      <c r="L12" s="40"/>
      <c r="M12" s="61"/>
      <c r="N12" s="61"/>
      <c r="O12" s="40"/>
      <c r="P12" s="40"/>
      <c r="Q12" s="38"/>
      <c r="R12" s="38"/>
      <c r="S12" s="40"/>
      <c r="T12" s="61"/>
      <c r="U12" s="61"/>
      <c r="V12" s="40"/>
      <c r="W12" s="40"/>
      <c r="X12" s="38"/>
      <c r="Y12" s="38"/>
      <c r="Z12" s="40"/>
      <c r="AA12" s="61"/>
      <c r="AB12" s="61"/>
      <c r="AC12" s="40"/>
      <c r="AD12" s="40"/>
      <c r="AE12" s="38"/>
      <c r="AF12" s="38"/>
      <c r="AG12" s="40"/>
      <c r="AH12" s="25">
        <f t="shared" si="0"/>
        <v>0</v>
      </c>
      <c r="AI12" s="25">
        <f t="shared" si="1"/>
        <v>0</v>
      </c>
      <c r="AJ12" s="25">
        <f t="shared" si="2"/>
        <v>0</v>
      </c>
      <c r="AK12" s="26">
        <f t="shared" si="3"/>
        <v>0</v>
      </c>
      <c r="AL12" s="27">
        <f t="shared" si="4"/>
        <v>0</v>
      </c>
      <c r="AM12" s="21"/>
      <c r="AN12" s="28" t="s">
        <v>18</v>
      </c>
      <c r="AO12" s="2" t="s">
        <v>20</v>
      </c>
      <c r="AP12" s="13"/>
      <c r="AQ12" s="13"/>
      <c r="AR12" s="13"/>
      <c r="AS12" s="13"/>
      <c r="AT12" s="13"/>
      <c r="AU12" s="13"/>
      <c r="AV12" s="13"/>
      <c r="AW12" s="13"/>
    </row>
    <row r="13" spans="2:49" ht="24.95" customHeight="1">
      <c r="B13" s="3" t="s">
        <v>9</v>
      </c>
      <c r="C13" s="38" t="s">
        <v>96</v>
      </c>
      <c r="D13" s="38"/>
      <c r="E13" s="40"/>
      <c r="F13" s="61"/>
      <c r="G13" s="61"/>
      <c r="H13" s="40"/>
      <c r="I13" s="40"/>
      <c r="J13" s="38"/>
      <c r="K13" s="38"/>
      <c r="L13" s="40"/>
      <c r="M13" s="61"/>
      <c r="N13" s="61"/>
      <c r="O13" s="40"/>
      <c r="P13" s="40"/>
      <c r="Q13" s="38"/>
      <c r="R13" s="38"/>
      <c r="S13" s="40"/>
      <c r="T13" s="61"/>
      <c r="U13" s="61"/>
      <c r="V13" s="40"/>
      <c r="W13" s="40"/>
      <c r="X13" s="38"/>
      <c r="Y13" s="38"/>
      <c r="Z13" s="40"/>
      <c r="AA13" s="61"/>
      <c r="AB13" s="61"/>
      <c r="AC13" s="40"/>
      <c r="AD13" s="40"/>
      <c r="AE13" s="38"/>
      <c r="AF13" s="38"/>
      <c r="AG13" s="40"/>
      <c r="AH13" s="25">
        <f t="shared" si="0"/>
        <v>0</v>
      </c>
      <c r="AI13" s="25">
        <f t="shared" si="1"/>
        <v>0</v>
      </c>
      <c r="AJ13" s="25">
        <f t="shared" si="2"/>
        <v>0</v>
      </c>
      <c r="AK13" s="26">
        <f t="shared" si="3"/>
        <v>0</v>
      </c>
      <c r="AL13" s="27">
        <f t="shared" si="4"/>
        <v>0</v>
      </c>
      <c r="AM13" s="21"/>
      <c r="AN13" s="28" t="s">
        <v>28</v>
      </c>
      <c r="AO13" s="2" t="s">
        <v>16</v>
      </c>
      <c r="AP13" s="13"/>
      <c r="AQ13" s="13"/>
      <c r="AR13" s="13"/>
      <c r="AS13" s="13"/>
      <c r="AT13" s="13"/>
      <c r="AU13" s="13"/>
      <c r="AV13" s="13"/>
      <c r="AW13" s="13"/>
    </row>
    <row r="14" spans="2:49" ht="24.95" customHeight="1">
      <c r="B14" s="3" t="s">
        <v>10</v>
      </c>
      <c r="C14" s="38" t="s">
        <v>96</v>
      </c>
      <c r="D14" s="38"/>
      <c r="E14" s="40"/>
      <c r="F14" s="61"/>
      <c r="G14" s="61"/>
      <c r="H14" s="40"/>
      <c r="I14" s="40"/>
      <c r="J14" s="38"/>
      <c r="K14" s="38"/>
      <c r="L14" s="40"/>
      <c r="M14" s="61"/>
      <c r="N14" s="61"/>
      <c r="O14" s="40"/>
      <c r="P14" s="40"/>
      <c r="Q14" s="38"/>
      <c r="R14" s="38"/>
      <c r="S14" s="40"/>
      <c r="T14" s="61"/>
      <c r="U14" s="61"/>
      <c r="V14" s="40"/>
      <c r="W14" s="40"/>
      <c r="X14" s="38"/>
      <c r="Y14" s="38"/>
      <c r="Z14" s="40"/>
      <c r="AA14" s="61"/>
      <c r="AB14" s="61"/>
      <c r="AC14" s="40"/>
      <c r="AD14" s="40"/>
      <c r="AE14" s="38"/>
      <c r="AF14" s="38"/>
      <c r="AG14" s="40"/>
      <c r="AH14" s="25">
        <f t="shared" si="0"/>
        <v>0</v>
      </c>
      <c r="AI14" s="25">
        <f t="shared" si="1"/>
        <v>0</v>
      </c>
      <c r="AJ14" s="25">
        <f t="shared" si="2"/>
        <v>0</v>
      </c>
      <c r="AK14" s="26">
        <f t="shared" si="3"/>
        <v>0</v>
      </c>
      <c r="AL14" s="27">
        <f t="shared" si="4"/>
        <v>0</v>
      </c>
      <c r="AM14" s="21"/>
      <c r="AN14" s="28" t="s">
        <v>19</v>
      </c>
      <c r="AO14" s="2" t="s">
        <v>21</v>
      </c>
      <c r="AP14" s="13"/>
      <c r="AQ14" s="13"/>
      <c r="AR14" s="13"/>
      <c r="AS14" s="13"/>
      <c r="AT14" s="13"/>
      <c r="AU14" s="13"/>
      <c r="AV14" s="13"/>
      <c r="AW14" s="13"/>
    </row>
    <row r="15" spans="2:49" ht="24.95" customHeight="1">
      <c r="B15" s="3" t="s">
        <v>11</v>
      </c>
      <c r="C15" s="38" t="s">
        <v>96</v>
      </c>
      <c r="D15" s="38"/>
      <c r="E15" s="40"/>
      <c r="F15" s="61"/>
      <c r="G15" s="61"/>
      <c r="H15" s="40"/>
      <c r="I15" s="40"/>
      <c r="J15" s="38"/>
      <c r="K15" s="38"/>
      <c r="L15" s="40"/>
      <c r="M15" s="61"/>
      <c r="N15" s="61"/>
      <c r="O15" s="40"/>
      <c r="P15" s="40"/>
      <c r="Q15" s="38"/>
      <c r="R15" s="38"/>
      <c r="S15" s="40"/>
      <c r="T15" s="61"/>
      <c r="U15" s="61"/>
      <c r="V15" s="40"/>
      <c r="W15" s="40"/>
      <c r="X15" s="38"/>
      <c r="Y15" s="38"/>
      <c r="Z15" s="40"/>
      <c r="AA15" s="61"/>
      <c r="AB15" s="61"/>
      <c r="AC15" s="40"/>
      <c r="AD15" s="40"/>
      <c r="AE15" s="38"/>
      <c r="AF15" s="38"/>
      <c r="AG15" s="40"/>
      <c r="AH15" s="25">
        <f t="shared" si="0"/>
        <v>0</v>
      </c>
      <c r="AI15" s="25">
        <f t="shared" si="1"/>
        <v>0</v>
      </c>
      <c r="AJ15" s="25">
        <f t="shared" si="2"/>
        <v>0</v>
      </c>
      <c r="AK15" s="26">
        <f t="shared" si="3"/>
        <v>0</v>
      </c>
      <c r="AL15" s="27">
        <f t="shared" si="4"/>
        <v>0</v>
      </c>
      <c r="AM15" s="21"/>
      <c r="AN15" s="24" t="s">
        <v>26</v>
      </c>
      <c r="AO15" s="2" t="s">
        <v>27</v>
      </c>
      <c r="AP15" s="13"/>
      <c r="AQ15" s="13"/>
      <c r="AR15" s="13"/>
      <c r="AS15" s="13"/>
      <c r="AT15" s="13"/>
      <c r="AU15" s="13"/>
      <c r="AV15" s="13"/>
      <c r="AW15" s="13"/>
    </row>
    <row r="16" spans="2:49" ht="24.95" customHeigh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N16" s="59" t="s">
        <v>95</v>
      </c>
      <c r="AO16" s="60" t="s">
        <v>96</v>
      </c>
      <c r="AP16" s="13"/>
      <c r="AQ16" s="13"/>
      <c r="AR16" s="13"/>
      <c r="AS16" s="13"/>
      <c r="AT16" s="13"/>
      <c r="AU16" s="13"/>
      <c r="AV16" s="13"/>
      <c r="AW16" s="13"/>
    </row>
    <row r="17" spans="2:49" ht="24.95" customHeight="1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</row>
    <row r="18" spans="2:49" ht="24.95" customHeight="1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</row>
    <row r="19" spans="2:49" ht="24.95" customHeight="1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</row>
    <row r="20" spans="2:49" ht="24.95" customHeight="1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</row>
    <row r="21" spans="2:49" ht="24.95" customHeight="1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</row>
    <row r="22" spans="2:49" ht="24.95" customHeight="1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</row>
    <row r="23" spans="2:49" ht="24.95" customHeight="1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</row>
    <row r="24" spans="2:49" ht="24.95" customHeight="1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</row>
    <row r="25" spans="2:49" ht="24.95" customHeight="1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</row>
    <row r="26" spans="2:49" ht="24.95" customHeight="1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</row>
    <row r="27" spans="2:49" ht="24.95" customHeight="1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</row>
    <row r="28" spans="2:49" ht="24.95" customHeight="1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</row>
    <row r="29" spans="2:49" ht="24.95" customHeight="1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</row>
    <row r="30" spans="2:49" ht="24.95" customHeight="1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</row>
    <row r="31" spans="2:49" ht="24.95" customHeight="1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</row>
    <row r="32" spans="2:49" ht="24.95" customHeight="1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</row>
    <row r="33" spans="2:49" ht="24.95" customHeight="1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</row>
    <row r="34" spans="2:49" ht="24.95" customHeight="1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</row>
    <row r="35" spans="2:49" ht="24.95" customHeight="1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</row>
    <row r="36" spans="2:49" ht="24.95" customHeight="1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</row>
    <row r="37" spans="2:49" ht="24.95" customHeight="1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</row>
    <row r="38" spans="2:49" ht="24.95" customHeight="1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</row>
    <row r="39" spans="2:49" ht="24.95" customHeight="1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</row>
    <row r="40" spans="2:49" ht="24.95" customHeigh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</row>
    <row r="41" spans="2:49" ht="24.95" customHeight="1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</row>
    <row r="42" spans="2:49" ht="24.95" customHeight="1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</row>
    <row r="43" spans="2:49" ht="24.95" customHeight="1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</row>
  </sheetData>
  <mergeCells count="11">
    <mergeCell ref="B1:B2"/>
    <mergeCell ref="C5:AG5"/>
    <mergeCell ref="AI3:AI5"/>
    <mergeCell ref="C1:AL2"/>
    <mergeCell ref="B3:B4"/>
    <mergeCell ref="AH3:AH5"/>
    <mergeCell ref="AN3:AN5"/>
    <mergeCell ref="AO3:AO5"/>
    <mergeCell ref="AJ3:AJ5"/>
    <mergeCell ref="AK3:AK5"/>
    <mergeCell ref="AL3:AL5"/>
  </mergeCells>
  <phoneticPr fontId="17" type="noConversion"/>
  <conditionalFormatting sqref="C1">
    <cfRule type="top10" dxfId="91" priority="8" rank="10"/>
  </conditionalFormatting>
  <conditionalFormatting sqref="C6:AG15">
    <cfRule type="beginsWith" dxfId="90" priority="1" operator="beginsWith" text="L">
      <formula>LEFT(C6,1)="L"</formula>
    </cfRule>
    <cfRule type="beginsWith" dxfId="89" priority="2" operator="beginsWith" text="T">
      <formula>LEFT(C6,1)="T"</formula>
    </cfRule>
    <cfRule type="beginsWith" dxfId="88" priority="3" operator="beginsWith" text="C">
      <formula>LEFT(C6,1)="C"</formula>
    </cfRule>
    <cfRule type="beginsWith" dxfId="87" priority="4" operator="beginsWith" text="P">
      <formula>LEFT(C6,1)="P"</formula>
    </cfRule>
    <cfRule type="beginsWith" dxfId="86" priority="5" operator="beginsWith" text="W">
      <formula>LEFT(C6,1)="W"</formula>
    </cfRule>
    <cfRule type="beginsWith" dxfId="85" priority="6" operator="beginsWith" text="S">
      <formula>LEFT(C6,1)="S"</formula>
    </cfRule>
    <cfRule type="beginsWith" dxfId="84" priority="7" operator="beginsWith" text="B">
      <formula>LEFT(C6,LEN("B"))="B"</formula>
    </cfRule>
  </conditionalFormatting>
  <dataValidations count="1">
    <dataValidation type="list" allowBlank="1" showInputMessage="1" showErrorMessage="1" sqref="C6:AG15">
      <formula1>$AO$6:$AO$16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3" tint="0.39997558519241921"/>
  </sheetPr>
  <dimension ref="A1:AN105"/>
  <sheetViews>
    <sheetView zoomScale="70" zoomScaleNormal="70" workbookViewId="0">
      <selection activeCell="A18" sqref="A18:XFD45"/>
    </sheetView>
  </sheetViews>
  <sheetFormatPr defaultColWidth="8.85546875" defaultRowHeight="24.95" customHeight="1"/>
  <cols>
    <col min="1" max="1" width="8.85546875" style="13"/>
    <col min="2" max="2" width="20.7109375" style="1" customWidth="1"/>
    <col min="3" max="30" width="5.7109375" style="1" customWidth="1"/>
    <col min="31" max="31" width="5.7109375" style="1" hidden="1" customWidth="1"/>
    <col min="32" max="36" width="14" style="1" customWidth="1"/>
    <col min="37" max="37" width="14" style="13" customWidth="1"/>
    <col min="38" max="38" width="33" style="1" customWidth="1"/>
    <col min="39" max="16384" width="8.85546875" style="1"/>
  </cols>
  <sheetData>
    <row r="1" spans="2:40" ht="24.95" customHeight="1">
      <c r="B1" s="113" t="s">
        <v>37</v>
      </c>
      <c r="C1" s="112" t="s">
        <v>98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L1" s="13" t="s">
        <v>93</v>
      </c>
      <c r="AM1" s="13"/>
      <c r="AN1" s="13"/>
    </row>
    <row r="2" spans="2:40" ht="24.95" customHeight="1">
      <c r="B2" s="113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L2" s="13"/>
      <c r="AM2" s="13"/>
      <c r="AN2" s="13"/>
    </row>
    <row r="3" spans="2:40" ht="24.95" customHeight="1">
      <c r="B3" s="102" t="s">
        <v>0</v>
      </c>
      <c r="C3" s="11" t="s">
        <v>30</v>
      </c>
      <c r="D3" s="11" t="s">
        <v>31</v>
      </c>
      <c r="E3" s="11" t="s">
        <v>32</v>
      </c>
      <c r="F3" s="11" t="s">
        <v>33</v>
      </c>
      <c r="G3" s="11" t="s">
        <v>34</v>
      </c>
      <c r="H3" s="11" t="s">
        <v>35</v>
      </c>
      <c r="I3" s="11" t="s">
        <v>36</v>
      </c>
      <c r="J3" s="11" t="s">
        <v>30</v>
      </c>
      <c r="K3" s="11" t="s">
        <v>31</v>
      </c>
      <c r="L3" s="11" t="s">
        <v>32</v>
      </c>
      <c r="M3" s="11" t="s">
        <v>33</v>
      </c>
      <c r="N3" s="11" t="s">
        <v>34</v>
      </c>
      <c r="O3" s="11" t="s">
        <v>35</v>
      </c>
      <c r="P3" s="11" t="s">
        <v>36</v>
      </c>
      <c r="Q3" s="11" t="s">
        <v>30</v>
      </c>
      <c r="R3" s="11" t="s">
        <v>31</v>
      </c>
      <c r="S3" s="11" t="s">
        <v>32</v>
      </c>
      <c r="T3" s="11" t="s">
        <v>33</v>
      </c>
      <c r="U3" s="11" t="s">
        <v>34</v>
      </c>
      <c r="V3" s="11" t="s">
        <v>35</v>
      </c>
      <c r="W3" s="11" t="s">
        <v>36</v>
      </c>
      <c r="X3" s="11" t="s">
        <v>30</v>
      </c>
      <c r="Y3" s="11" t="s">
        <v>31</v>
      </c>
      <c r="Z3" s="11" t="s">
        <v>32</v>
      </c>
      <c r="AA3" s="11" t="s">
        <v>33</v>
      </c>
      <c r="AB3" s="11" t="s">
        <v>34</v>
      </c>
      <c r="AC3" s="11" t="s">
        <v>35</v>
      </c>
      <c r="AD3" s="11" t="s">
        <v>36</v>
      </c>
      <c r="AE3" s="11"/>
      <c r="AF3" s="103" t="s">
        <v>66</v>
      </c>
      <c r="AG3" s="104" t="s">
        <v>79</v>
      </c>
      <c r="AH3" s="105" t="s">
        <v>78</v>
      </c>
      <c r="AI3" s="106" t="s">
        <v>77</v>
      </c>
      <c r="AJ3" s="107" t="s">
        <v>80</v>
      </c>
      <c r="AK3" s="20"/>
      <c r="AL3" s="109" t="s">
        <v>13</v>
      </c>
      <c r="AM3" s="109" t="s">
        <v>14</v>
      </c>
      <c r="AN3" s="13"/>
    </row>
    <row r="4" spans="2:40" ht="24.95" customHeight="1">
      <c r="B4" s="102"/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  <c r="L4" s="12">
        <v>10</v>
      </c>
      <c r="M4" s="12">
        <v>11</v>
      </c>
      <c r="N4" s="12">
        <v>12</v>
      </c>
      <c r="O4" s="12">
        <v>13</v>
      </c>
      <c r="P4" s="12">
        <v>14</v>
      </c>
      <c r="Q4" s="12">
        <v>15</v>
      </c>
      <c r="R4" s="12">
        <v>16</v>
      </c>
      <c r="S4" s="12">
        <v>17</v>
      </c>
      <c r="T4" s="12">
        <v>18</v>
      </c>
      <c r="U4" s="12">
        <v>19</v>
      </c>
      <c r="V4" s="12">
        <v>20</v>
      </c>
      <c r="W4" s="12">
        <v>21</v>
      </c>
      <c r="X4" s="12">
        <v>22</v>
      </c>
      <c r="Y4" s="12">
        <v>23</v>
      </c>
      <c r="Z4" s="12">
        <v>24</v>
      </c>
      <c r="AA4" s="12">
        <v>25</v>
      </c>
      <c r="AB4" s="12">
        <v>26</v>
      </c>
      <c r="AC4" s="12">
        <v>27</v>
      </c>
      <c r="AD4" s="12">
        <v>28</v>
      </c>
      <c r="AE4" s="12"/>
      <c r="AF4" s="103"/>
      <c r="AG4" s="104"/>
      <c r="AH4" s="105"/>
      <c r="AI4" s="106"/>
      <c r="AJ4" s="107"/>
      <c r="AK4" s="20"/>
      <c r="AL4" s="109"/>
      <c r="AM4" s="109"/>
      <c r="AN4" s="13"/>
    </row>
    <row r="5" spans="2:40" ht="24.95" customHeight="1">
      <c r="B5" s="15" t="s">
        <v>1</v>
      </c>
      <c r="C5" s="108" t="s">
        <v>65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57"/>
      <c r="AF5" s="103"/>
      <c r="AG5" s="104"/>
      <c r="AH5" s="105"/>
      <c r="AI5" s="106"/>
      <c r="AJ5" s="107"/>
      <c r="AK5" s="20"/>
      <c r="AL5" s="109"/>
      <c r="AM5" s="109"/>
      <c r="AN5" s="13"/>
    </row>
    <row r="6" spans="2:40" ht="24.75" customHeight="1">
      <c r="B6" s="4" t="s">
        <v>2</v>
      </c>
      <c r="C6" s="62"/>
      <c r="D6" s="62"/>
      <c r="E6" s="6"/>
      <c r="F6" s="5"/>
      <c r="G6" s="39"/>
      <c r="H6" s="39"/>
      <c r="I6" s="6"/>
      <c r="J6" s="65"/>
      <c r="K6" s="61"/>
      <c r="L6" s="40"/>
      <c r="M6" s="40"/>
      <c r="N6" s="40"/>
      <c r="O6" s="40"/>
      <c r="P6" s="39"/>
      <c r="Q6" s="68"/>
      <c r="R6" s="61"/>
      <c r="S6" s="40"/>
      <c r="T6" s="40"/>
      <c r="U6" s="40"/>
      <c r="V6" s="40"/>
      <c r="W6" s="39"/>
      <c r="X6" s="68"/>
      <c r="Y6" s="65"/>
      <c r="Z6" s="6"/>
      <c r="AA6" s="6"/>
      <c r="AB6" s="39"/>
      <c r="AC6" s="39"/>
      <c r="AD6" s="41"/>
      <c r="AE6" s="41"/>
      <c r="AF6" s="25">
        <f>(COUNTIF(C6:AE6,"L"))+((COUNTIF(C6:AE6,"L1")+COUNTIF(C6:AE6,"L2"))/2)+(COUNTIF(C6:AE6,"S"))+((COUNTIF(C6:AE6,"S1")+COUNTIF(C6:AE6,"S2"))/2)+(COUNTIF(C6:AE6,"P"))+(COUNTIF(C6:AE6,"C"))+(COUNTIF(C6:AE6,"T"))+(COUNTIF(C6:AE6,"W"))</f>
        <v>0</v>
      </c>
      <c r="AG6" s="25">
        <f>(COUNTIF(C6:AE6,"L"))+((COUNTIF(C6:AE6,"L1")+COUNTIF(C6:AE6,"L2"))/2)</f>
        <v>0</v>
      </c>
      <c r="AH6" s="25">
        <f>(COUNTIF(C6:AE6,"S"))+((COUNTIF(C6:AE6,"S1")+COUNTIF(C6:AE6,"S2"))/2)</f>
        <v>0</v>
      </c>
      <c r="AI6" s="26">
        <f>(COUNTIF(C6:AE6,"P"))+(COUNTIF(C6:AE6,"C"))+(COUNTIF(C6:AE6,"T"))</f>
        <v>0</v>
      </c>
      <c r="AJ6" s="27">
        <f>(COUNTIF(C6:AE6,"W"))</f>
        <v>0</v>
      </c>
      <c r="AK6" s="21"/>
      <c r="AL6" s="23" t="s">
        <v>69</v>
      </c>
      <c r="AM6" s="2" t="s">
        <v>17</v>
      </c>
      <c r="AN6" s="13"/>
    </row>
    <row r="7" spans="2:40" ht="24.95" customHeight="1">
      <c r="B7" s="7" t="s">
        <v>3</v>
      </c>
      <c r="C7" s="63"/>
      <c r="D7" s="63"/>
      <c r="E7" s="9"/>
      <c r="F7" s="8"/>
      <c r="G7" s="42"/>
      <c r="H7" s="42"/>
      <c r="I7" s="9"/>
      <c r="J7" s="66"/>
      <c r="K7" s="61"/>
      <c r="L7" s="40"/>
      <c r="M7" s="40"/>
      <c r="N7" s="40"/>
      <c r="O7" s="40"/>
      <c r="P7" s="42"/>
      <c r="Q7" s="69"/>
      <c r="R7" s="61"/>
      <c r="S7" s="40"/>
      <c r="T7" s="40"/>
      <c r="U7" s="40"/>
      <c r="V7" s="40"/>
      <c r="W7" s="42"/>
      <c r="X7" s="69"/>
      <c r="Y7" s="66"/>
      <c r="Z7" s="9"/>
      <c r="AA7" s="9"/>
      <c r="AB7" s="42"/>
      <c r="AC7" s="42"/>
      <c r="AD7" s="43"/>
      <c r="AE7" s="41"/>
      <c r="AF7" s="25">
        <f t="shared" ref="AF7:AF15" si="0">(COUNTIF(C7:AE7,"L"))+((COUNTIF(C7:AE7,"L1")+COUNTIF(C7:AE7,"L2"))/2)+(COUNTIF(C7:AE7,"S"))+((COUNTIF(C7:AE7,"S1")+COUNTIF(C7:AE7,"S2"))/2)+(COUNTIF(C7:AE7,"P"))+(COUNTIF(C7:AE7,"C"))+(COUNTIF(C7:AE7,"T"))+(COUNTIF(C7:AE7,"W"))</f>
        <v>0</v>
      </c>
      <c r="AG7" s="25">
        <f t="shared" ref="AG7:AG15" si="1">(COUNTIF(C7:AE7,"L"))+((COUNTIF(C7:AE7,"L1")+COUNTIF(C7:AE7,"L2"))/2)</f>
        <v>0</v>
      </c>
      <c r="AH7" s="25">
        <f t="shared" ref="AH7:AH15" si="2">(COUNTIF(C7:AE7,"S"))+((COUNTIF(C7:AE7,"S1")+COUNTIF(C7:AE7,"S2"))/2)</f>
        <v>0</v>
      </c>
      <c r="AI7" s="26">
        <f t="shared" ref="AI7:AI15" si="3">(COUNTIF(C7:AE7,"P"))+(COUNTIF(C7:AE7,"C"))+(COUNTIF(C7:AE7,"T"))</f>
        <v>0</v>
      </c>
      <c r="AJ7" s="27">
        <f t="shared" ref="AJ7:AJ15" si="4">(COUNTIF(C7:AE7,"W"))</f>
        <v>0</v>
      </c>
      <c r="AK7" s="21"/>
      <c r="AL7" s="23" t="s">
        <v>70</v>
      </c>
      <c r="AM7" s="2" t="s">
        <v>75</v>
      </c>
      <c r="AN7" s="13"/>
    </row>
    <row r="8" spans="2:40" ht="24.95" customHeight="1">
      <c r="B8" s="7" t="s">
        <v>4</v>
      </c>
      <c r="C8" s="63"/>
      <c r="D8" s="63"/>
      <c r="E8" s="9"/>
      <c r="F8" s="8"/>
      <c r="G8" s="42"/>
      <c r="H8" s="42"/>
      <c r="I8" s="9"/>
      <c r="J8" s="66"/>
      <c r="K8" s="61"/>
      <c r="L8" s="40"/>
      <c r="M8" s="40"/>
      <c r="N8" s="40"/>
      <c r="O8" s="40"/>
      <c r="P8" s="42"/>
      <c r="Q8" s="69"/>
      <c r="R8" s="61"/>
      <c r="S8" s="40"/>
      <c r="T8" s="40"/>
      <c r="U8" s="40"/>
      <c r="V8" s="40"/>
      <c r="W8" s="42"/>
      <c r="X8" s="69"/>
      <c r="Y8" s="66"/>
      <c r="Z8" s="9"/>
      <c r="AA8" s="9"/>
      <c r="AB8" s="42"/>
      <c r="AC8" s="42"/>
      <c r="AD8" s="43"/>
      <c r="AE8" s="41"/>
      <c r="AF8" s="25">
        <f t="shared" si="0"/>
        <v>0</v>
      </c>
      <c r="AG8" s="25">
        <f t="shared" si="1"/>
        <v>0</v>
      </c>
      <c r="AH8" s="25">
        <f t="shared" si="2"/>
        <v>0</v>
      </c>
      <c r="AI8" s="26">
        <f t="shared" si="3"/>
        <v>0</v>
      </c>
      <c r="AJ8" s="27">
        <f t="shared" si="4"/>
        <v>0</v>
      </c>
      <c r="AK8" s="21"/>
      <c r="AL8" s="23" t="s">
        <v>71</v>
      </c>
      <c r="AM8" s="2" t="s">
        <v>76</v>
      </c>
      <c r="AN8" s="13"/>
    </row>
    <row r="9" spans="2:40" ht="24.95" customHeight="1">
      <c r="B9" s="7" t="s">
        <v>5</v>
      </c>
      <c r="C9" s="63"/>
      <c r="D9" s="63"/>
      <c r="E9" s="9"/>
      <c r="F9" s="8"/>
      <c r="G9" s="42"/>
      <c r="H9" s="42"/>
      <c r="I9" s="9"/>
      <c r="J9" s="66"/>
      <c r="K9" s="61"/>
      <c r="L9" s="40"/>
      <c r="M9" s="40"/>
      <c r="N9" s="40"/>
      <c r="O9" s="40"/>
      <c r="P9" s="42"/>
      <c r="Q9" s="69"/>
      <c r="R9" s="61"/>
      <c r="S9" s="40"/>
      <c r="T9" s="40"/>
      <c r="U9" s="40"/>
      <c r="V9" s="40"/>
      <c r="W9" s="42"/>
      <c r="X9" s="69"/>
      <c r="Y9" s="66"/>
      <c r="Z9" s="9"/>
      <c r="AA9" s="9"/>
      <c r="AB9" s="42"/>
      <c r="AC9" s="42"/>
      <c r="AD9" s="43"/>
      <c r="AE9" s="41"/>
      <c r="AF9" s="25">
        <f t="shared" si="0"/>
        <v>0</v>
      </c>
      <c r="AG9" s="25">
        <f t="shared" si="1"/>
        <v>0</v>
      </c>
      <c r="AH9" s="25">
        <f t="shared" si="2"/>
        <v>0</v>
      </c>
      <c r="AI9" s="26">
        <f t="shared" si="3"/>
        <v>0</v>
      </c>
      <c r="AJ9" s="27">
        <f t="shared" si="4"/>
        <v>0</v>
      </c>
      <c r="AK9" s="21"/>
      <c r="AL9" s="22" t="s">
        <v>72</v>
      </c>
      <c r="AM9" s="2" t="s">
        <v>15</v>
      </c>
      <c r="AN9" s="13"/>
    </row>
    <row r="10" spans="2:40" ht="24.95" customHeight="1">
      <c r="B10" s="7" t="s">
        <v>6</v>
      </c>
      <c r="C10" s="63"/>
      <c r="D10" s="63"/>
      <c r="E10" s="9"/>
      <c r="F10" s="8"/>
      <c r="G10" s="42"/>
      <c r="H10" s="42"/>
      <c r="I10" s="9"/>
      <c r="J10" s="66"/>
      <c r="K10" s="61"/>
      <c r="L10" s="40"/>
      <c r="M10" s="40"/>
      <c r="N10" s="40"/>
      <c r="O10" s="40"/>
      <c r="P10" s="42"/>
      <c r="Q10" s="69"/>
      <c r="R10" s="61"/>
      <c r="S10" s="40"/>
      <c r="T10" s="40"/>
      <c r="U10" s="40"/>
      <c r="V10" s="40"/>
      <c r="W10" s="42"/>
      <c r="X10" s="69"/>
      <c r="Y10" s="70"/>
      <c r="Z10" s="9"/>
      <c r="AA10" s="9"/>
      <c r="AB10" s="42"/>
      <c r="AC10" s="42"/>
      <c r="AD10" s="43"/>
      <c r="AE10" s="41"/>
      <c r="AF10" s="25">
        <f t="shared" si="0"/>
        <v>0</v>
      </c>
      <c r="AG10" s="25">
        <f t="shared" si="1"/>
        <v>0</v>
      </c>
      <c r="AH10" s="25">
        <f t="shared" si="2"/>
        <v>0</v>
      </c>
      <c r="AI10" s="26">
        <f t="shared" si="3"/>
        <v>0</v>
      </c>
      <c r="AJ10" s="27">
        <f t="shared" si="4"/>
        <v>0</v>
      </c>
      <c r="AK10" s="21"/>
      <c r="AL10" s="22" t="s">
        <v>73</v>
      </c>
      <c r="AM10" s="2" t="s">
        <v>67</v>
      </c>
      <c r="AN10" s="13"/>
    </row>
    <row r="11" spans="2:40" ht="24.95" customHeight="1">
      <c r="B11" s="7" t="s">
        <v>7</v>
      </c>
      <c r="C11" s="63"/>
      <c r="D11" s="63"/>
      <c r="E11" s="9"/>
      <c r="F11" s="8"/>
      <c r="G11" s="42"/>
      <c r="H11" s="42"/>
      <c r="I11" s="9"/>
      <c r="J11" s="66"/>
      <c r="K11" s="61"/>
      <c r="L11" s="40"/>
      <c r="M11" s="40"/>
      <c r="N11" s="40"/>
      <c r="O11" s="40"/>
      <c r="P11" s="42"/>
      <c r="Q11" s="69"/>
      <c r="R11" s="61"/>
      <c r="S11" s="40"/>
      <c r="T11" s="40"/>
      <c r="U11" s="40"/>
      <c r="V11" s="40"/>
      <c r="W11" s="42"/>
      <c r="X11" s="69"/>
      <c r="Y11" s="66"/>
      <c r="Z11" s="44"/>
      <c r="AA11" s="9"/>
      <c r="AB11" s="42"/>
      <c r="AC11" s="42"/>
      <c r="AD11" s="43"/>
      <c r="AE11" s="41"/>
      <c r="AF11" s="25">
        <f t="shared" si="0"/>
        <v>0</v>
      </c>
      <c r="AG11" s="25">
        <f t="shared" si="1"/>
        <v>0</v>
      </c>
      <c r="AH11" s="25">
        <f t="shared" si="2"/>
        <v>0</v>
      </c>
      <c r="AI11" s="26">
        <f t="shared" si="3"/>
        <v>0</v>
      </c>
      <c r="AJ11" s="27">
        <f t="shared" si="4"/>
        <v>0</v>
      </c>
      <c r="AK11" s="21"/>
      <c r="AL11" s="22" t="s">
        <v>74</v>
      </c>
      <c r="AM11" s="2" t="s">
        <v>68</v>
      </c>
      <c r="AN11" s="13"/>
    </row>
    <row r="12" spans="2:40" ht="24.95" customHeight="1">
      <c r="B12" s="7" t="s">
        <v>8</v>
      </c>
      <c r="C12" s="63"/>
      <c r="D12" s="63"/>
      <c r="E12" s="9"/>
      <c r="F12" s="8"/>
      <c r="G12" s="42"/>
      <c r="H12" s="42"/>
      <c r="I12" s="9"/>
      <c r="J12" s="66"/>
      <c r="K12" s="61"/>
      <c r="L12" s="40"/>
      <c r="M12" s="40"/>
      <c r="N12" s="40"/>
      <c r="O12" s="40"/>
      <c r="P12" s="42"/>
      <c r="Q12" s="69"/>
      <c r="R12" s="61"/>
      <c r="S12" s="40"/>
      <c r="T12" s="40"/>
      <c r="U12" s="40"/>
      <c r="V12" s="40"/>
      <c r="W12" s="42"/>
      <c r="X12" s="69"/>
      <c r="Y12" s="66"/>
      <c r="Z12" s="9"/>
      <c r="AA12" s="9"/>
      <c r="AB12" s="42"/>
      <c r="AC12" s="42"/>
      <c r="AD12" s="43"/>
      <c r="AE12" s="41"/>
      <c r="AF12" s="25">
        <f t="shared" si="0"/>
        <v>0</v>
      </c>
      <c r="AG12" s="25">
        <f t="shared" si="1"/>
        <v>0</v>
      </c>
      <c r="AH12" s="25">
        <f t="shared" si="2"/>
        <v>0</v>
      </c>
      <c r="AI12" s="26">
        <f t="shared" si="3"/>
        <v>0</v>
      </c>
      <c r="AJ12" s="27">
        <f t="shared" si="4"/>
        <v>0</v>
      </c>
      <c r="AK12" s="21"/>
      <c r="AL12" s="28" t="s">
        <v>18</v>
      </c>
      <c r="AM12" s="2" t="s">
        <v>20</v>
      </c>
      <c r="AN12" s="13"/>
    </row>
    <row r="13" spans="2:40" ht="24.95" customHeight="1">
      <c r="B13" s="7" t="s">
        <v>9</v>
      </c>
      <c r="C13" s="63"/>
      <c r="D13" s="63"/>
      <c r="E13" s="9"/>
      <c r="F13" s="8"/>
      <c r="G13" s="42"/>
      <c r="H13" s="42"/>
      <c r="I13" s="9"/>
      <c r="J13" s="66"/>
      <c r="K13" s="61"/>
      <c r="L13" s="40"/>
      <c r="M13" s="40"/>
      <c r="N13" s="40"/>
      <c r="O13" s="40"/>
      <c r="P13" s="42"/>
      <c r="Q13" s="69"/>
      <c r="R13" s="61"/>
      <c r="S13" s="40"/>
      <c r="T13" s="40"/>
      <c r="U13" s="40"/>
      <c r="V13" s="40"/>
      <c r="W13" s="42"/>
      <c r="X13" s="69"/>
      <c r="Y13" s="66"/>
      <c r="Z13" s="9"/>
      <c r="AA13" s="9"/>
      <c r="AB13" s="42"/>
      <c r="AC13" s="42"/>
      <c r="AD13" s="43"/>
      <c r="AE13" s="41"/>
      <c r="AF13" s="25">
        <f t="shared" si="0"/>
        <v>0</v>
      </c>
      <c r="AG13" s="25">
        <f t="shared" si="1"/>
        <v>0</v>
      </c>
      <c r="AH13" s="25">
        <f t="shared" si="2"/>
        <v>0</v>
      </c>
      <c r="AI13" s="26">
        <f t="shared" si="3"/>
        <v>0</v>
      </c>
      <c r="AJ13" s="27">
        <f t="shared" si="4"/>
        <v>0</v>
      </c>
      <c r="AK13" s="21"/>
      <c r="AL13" s="28" t="s">
        <v>28</v>
      </c>
      <c r="AM13" s="2" t="s">
        <v>16</v>
      </c>
      <c r="AN13" s="13"/>
    </row>
    <row r="14" spans="2:40" ht="24.95" customHeight="1">
      <c r="B14" s="7" t="s">
        <v>10</v>
      </c>
      <c r="C14" s="63"/>
      <c r="D14" s="63"/>
      <c r="E14" s="9"/>
      <c r="F14" s="8"/>
      <c r="G14" s="42"/>
      <c r="H14" s="42"/>
      <c r="I14" s="9"/>
      <c r="J14" s="66"/>
      <c r="K14" s="61"/>
      <c r="L14" s="40"/>
      <c r="M14" s="40"/>
      <c r="N14" s="40"/>
      <c r="O14" s="40"/>
      <c r="P14" s="42"/>
      <c r="Q14" s="69"/>
      <c r="R14" s="61"/>
      <c r="S14" s="40"/>
      <c r="T14" s="40"/>
      <c r="U14" s="40"/>
      <c r="V14" s="40"/>
      <c r="W14" s="42"/>
      <c r="X14" s="69"/>
      <c r="Y14" s="66"/>
      <c r="Z14" s="9"/>
      <c r="AA14" s="9"/>
      <c r="AB14" s="42"/>
      <c r="AC14" s="42"/>
      <c r="AD14" s="43"/>
      <c r="AE14" s="41"/>
      <c r="AF14" s="25">
        <f t="shared" si="0"/>
        <v>0</v>
      </c>
      <c r="AG14" s="25">
        <f t="shared" si="1"/>
        <v>0</v>
      </c>
      <c r="AH14" s="25">
        <f t="shared" si="2"/>
        <v>0</v>
      </c>
      <c r="AI14" s="26">
        <f t="shared" si="3"/>
        <v>0</v>
      </c>
      <c r="AJ14" s="27">
        <f t="shared" si="4"/>
        <v>0</v>
      </c>
      <c r="AK14" s="21"/>
      <c r="AL14" s="28" t="s">
        <v>19</v>
      </c>
      <c r="AM14" s="2" t="s">
        <v>21</v>
      </c>
      <c r="AN14" s="13"/>
    </row>
    <row r="15" spans="2:40" ht="24.95" customHeight="1">
      <c r="B15" s="10" t="s">
        <v>11</v>
      </c>
      <c r="C15" s="64"/>
      <c r="D15" s="64"/>
      <c r="E15" s="30"/>
      <c r="F15" s="29"/>
      <c r="G15" s="45"/>
      <c r="H15" s="45"/>
      <c r="I15" s="30"/>
      <c r="J15" s="67"/>
      <c r="K15" s="61"/>
      <c r="L15" s="40"/>
      <c r="M15" s="40"/>
      <c r="N15" s="40"/>
      <c r="O15" s="40"/>
      <c r="P15" s="42"/>
      <c r="Q15" s="69"/>
      <c r="R15" s="61"/>
      <c r="S15" s="40"/>
      <c r="T15" s="40"/>
      <c r="U15" s="40"/>
      <c r="V15" s="40"/>
      <c r="W15" s="42"/>
      <c r="X15" s="69"/>
      <c r="Y15" s="67"/>
      <c r="Z15" s="30"/>
      <c r="AA15" s="30"/>
      <c r="AB15" s="45"/>
      <c r="AC15" s="45"/>
      <c r="AD15" s="30"/>
      <c r="AE15" s="58"/>
      <c r="AF15" s="25">
        <f t="shared" si="0"/>
        <v>0</v>
      </c>
      <c r="AG15" s="25">
        <f t="shared" si="1"/>
        <v>0</v>
      </c>
      <c r="AH15" s="25">
        <f t="shared" si="2"/>
        <v>0</v>
      </c>
      <c r="AI15" s="26">
        <f t="shared" si="3"/>
        <v>0</v>
      </c>
      <c r="AJ15" s="27">
        <f t="shared" si="4"/>
        <v>0</v>
      </c>
      <c r="AK15" s="21"/>
      <c r="AL15" s="24" t="s">
        <v>26</v>
      </c>
      <c r="AM15" s="2" t="s">
        <v>27</v>
      </c>
      <c r="AN15" s="13"/>
    </row>
    <row r="16" spans="2:40" ht="24.95" customHeigh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L16" s="59" t="s">
        <v>95</v>
      </c>
      <c r="AM16" s="60" t="s">
        <v>96</v>
      </c>
      <c r="AN16" s="13"/>
    </row>
    <row r="17" spans="2:40" ht="24.95" customHeight="1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L17" s="13"/>
      <c r="AM17" s="13"/>
      <c r="AN17" s="13"/>
    </row>
    <row r="18" spans="2:40" ht="24.95" customHeight="1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L18" s="13"/>
      <c r="AM18" s="13"/>
      <c r="AN18" s="13"/>
    </row>
    <row r="19" spans="2:40" ht="24.95" customHeight="1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L19" s="13"/>
      <c r="AM19" s="13"/>
      <c r="AN19" s="13"/>
    </row>
    <row r="20" spans="2:40" ht="24.95" customHeight="1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L20" s="13"/>
      <c r="AM20" s="13"/>
      <c r="AN20" s="13"/>
    </row>
    <row r="21" spans="2:40" ht="24.95" customHeight="1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L21" s="13"/>
      <c r="AM21" s="13"/>
      <c r="AN21" s="13"/>
    </row>
    <row r="22" spans="2:40" ht="24.95" customHeight="1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L22" s="13"/>
      <c r="AM22" s="13"/>
      <c r="AN22" s="13"/>
    </row>
    <row r="23" spans="2:40" ht="24.95" customHeight="1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L23" s="13"/>
      <c r="AM23" s="13"/>
      <c r="AN23" s="13"/>
    </row>
    <row r="24" spans="2:40" ht="24.95" customHeight="1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L24" s="13"/>
      <c r="AM24" s="13"/>
      <c r="AN24" s="13"/>
    </row>
    <row r="25" spans="2:40" ht="24.95" customHeight="1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L25" s="13"/>
      <c r="AM25" s="13"/>
      <c r="AN25" s="13"/>
    </row>
    <row r="26" spans="2:40" ht="24.95" customHeight="1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L26" s="13"/>
      <c r="AM26" s="13"/>
      <c r="AN26" s="13"/>
    </row>
    <row r="27" spans="2:40" ht="24.95" customHeight="1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L27" s="13"/>
      <c r="AM27" s="13"/>
      <c r="AN27" s="13"/>
    </row>
    <row r="28" spans="2:40" ht="24.95" customHeight="1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L28" s="13"/>
      <c r="AM28" s="13"/>
      <c r="AN28" s="13"/>
    </row>
    <row r="29" spans="2:40" ht="24.95" customHeight="1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L29" s="13"/>
      <c r="AM29" s="13"/>
      <c r="AN29" s="13"/>
    </row>
    <row r="30" spans="2:40" ht="24.95" customHeight="1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L30" s="13"/>
      <c r="AM30" s="13"/>
      <c r="AN30" s="13"/>
    </row>
    <row r="31" spans="2:40" ht="24.95" customHeight="1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L31" s="13"/>
      <c r="AM31" s="13"/>
      <c r="AN31" s="13"/>
    </row>
    <row r="32" spans="2:40" ht="24.95" customHeight="1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L32" s="13"/>
      <c r="AM32" s="13"/>
      <c r="AN32" s="13"/>
    </row>
    <row r="33" spans="2:40" ht="24.95" customHeight="1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L33" s="13"/>
      <c r="AM33" s="13"/>
      <c r="AN33" s="13"/>
    </row>
    <row r="34" spans="2:40" ht="24.95" customHeight="1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L34" s="13"/>
      <c r="AM34" s="13"/>
      <c r="AN34" s="13"/>
    </row>
    <row r="35" spans="2:40" ht="24.95" customHeight="1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L35" s="13"/>
      <c r="AM35" s="13"/>
      <c r="AN35" s="13"/>
    </row>
    <row r="36" spans="2:40" ht="24.95" customHeight="1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L36" s="13"/>
      <c r="AM36" s="13"/>
      <c r="AN36" s="13"/>
    </row>
    <row r="37" spans="2:40" ht="24.95" customHeight="1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L37" s="13"/>
      <c r="AM37" s="13"/>
      <c r="AN37" s="13"/>
    </row>
    <row r="38" spans="2:40" ht="24.95" customHeight="1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L38" s="13"/>
      <c r="AM38" s="13"/>
      <c r="AN38" s="13"/>
    </row>
    <row r="39" spans="2:40" ht="24.95" customHeight="1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L39" s="13"/>
      <c r="AM39" s="13"/>
      <c r="AN39" s="13"/>
    </row>
    <row r="40" spans="2:40" ht="24.95" customHeigh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L40" s="13"/>
      <c r="AM40" s="13"/>
      <c r="AN40" s="13"/>
    </row>
    <row r="41" spans="2:40" ht="24.95" customHeight="1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L41" s="13"/>
      <c r="AM41" s="13"/>
      <c r="AN41" s="13"/>
    </row>
    <row r="42" spans="2:40" ht="24.95" customHeight="1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L42" s="13"/>
      <c r="AM42" s="13"/>
      <c r="AN42" s="13"/>
    </row>
    <row r="43" spans="2:40" ht="24.95" customHeight="1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L43" s="13"/>
      <c r="AM43" s="13"/>
      <c r="AN43" s="13"/>
    </row>
    <row r="44" spans="2:40" ht="24.95" customHeight="1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L44" s="13"/>
      <c r="AM44" s="13"/>
      <c r="AN44" s="13"/>
    </row>
    <row r="45" spans="2:40" ht="24.95" customHeight="1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L45" s="13"/>
      <c r="AM45" s="13"/>
      <c r="AN45" s="13"/>
    </row>
    <row r="46" spans="2:40" ht="24.95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L46" s="13"/>
      <c r="AM46" s="13"/>
      <c r="AN46" s="13"/>
    </row>
    <row r="47" spans="2:40" ht="24.95" customHeigh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L47" s="13"/>
      <c r="AM47" s="13"/>
      <c r="AN47" s="13"/>
    </row>
    <row r="48" spans="2:40" ht="24.95" customHeigh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L48" s="13"/>
      <c r="AM48" s="13"/>
      <c r="AN48" s="13"/>
    </row>
    <row r="49" spans="2:40" ht="24.95" customHeight="1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L49" s="13"/>
      <c r="AM49" s="13"/>
      <c r="AN49" s="13"/>
    </row>
    <row r="50" spans="2:40" ht="24.95" customHeight="1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L50" s="13"/>
      <c r="AM50" s="13"/>
      <c r="AN50" s="13"/>
    </row>
    <row r="51" spans="2:40" ht="24.95" customHeight="1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L51" s="13"/>
      <c r="AM51" s="13"/>
      <c r="AN51" s="13"/>
    </row>
    <row r="52" spans="2:40" ht="24.95" customHeight="1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L52" s="13"/>
      <c r="AM52" s="13"/>
      <c r="AN52" s="13"/>
    </row>
    <row r="53" spans="2:40" ht="24.95" customHeight="1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L53" s="13"/>
      <c r="AM53" s="13"/>
      <c r="AN53" s="13"/>
    </row>
    <row r="54" spans="2:40" ht="24.95" customHeight="1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L54" s="13"/>
      <c r="AM54" s="13"/>
      <c r="AN54" s="13"/>
    </row>
    <row r="55" spans="2:40" ht="24.95" customHeight="1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L55" s="13"/>
      <c r="AM55" s="13"/>
      <c r="AN55" s="13"/>
    </row>
    <row r="56" spans="2:40" ht="24.95" customHeight="1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L56" s="13"/>
      <c r="AM56" s="13"/>
      <c r="AN56" s="13"/>
    </row>
    <row r="57" spans="2:40" ht="24.95" customHeight="1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L57" s="13"/>
      <c r="AM57" s="13"/>
      <c r="AN57" s="13"/>
    </row>
    <row r="58" spans="2:40" ht="24.95" customHeight="1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L58" s="13"/>
      <c r="AM58" s="13"/>
      <c r="AN58" s="13"/>
    </row>
    <row r="59" spans="2:40" ht="24.95" customHeight="1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L59" s="13"/>
      <c r="AM59" s="13"/>
      <c r="AN59" s="13"/>
    </row>
    <row r="60" spans="2:40" ht="24.95" customHeight="1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L60" s="13"/>
      <c r="AM60" s="13"/>
      <c r="AN60" s="13"/>
    </row>
    <row r="61" spans="2:40" ht="24.95" customHeight="1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L61" s="13"/>
      <c r="AM61" s="13"/>
      <c r="AN61" s="13"/>
    </row>
    <row r="62" spans="2:40" ht="24.95" customHeight="1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L62" s="13"/>
      <c r="AM62" s="13"/>
      <c r="AN62" s="13"/>
    </row>
    <row r="63" spans="2:40" ht="24.95" customHeight="1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L63" s="13"/>
      <c r="AM63" s="13"/>
      <c r="AN63" s="13"/>
    </row>
    <row r="64" spans="2:40" ht="24.95" customHeight="1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L64" s="13"/>
      <c r="AM64" s="13"/>
      <c r="AN64" s="13"/>
    </row>
    <row r="65" spans="2:40" ht="24.95" customHeight="1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L65" s="13"/>
      <c r="AM65" s="13"/>
      <c r="AN65" s="13"/>
    </row>
    <row r="66" spans="2:40" ht="24.95" customHeight="1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L66" s="13"/>
      <c r="AM66" s="13"/>
      <c r="AN66" s="13"/>
    </row>
    <row r="67" spans="2:40" ht="24.95" customHeight="1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L67" s="13"/>
      <c r="AM67" s="13"/>
      <c r="AN67" s="13"/>
    </row>
    <row r="68" spans="2:40" ht="24.95" customHeight="1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L68" s="13"/>
      <c r="AM68" s="13"/>
      <c r="AN68" s="13"/>
    </row>
    <row r="69" spans="2:40" ht="24.95" customHeight="1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L69" s="13"/>
      <c r="AM69" s="13"/>
      <c r="AN69" s="13"/>
    </row>
    <row r="70" spans="2:40" ht="24.95" customHeight="1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L70" s="13"/>
      <c r="AM70" s="13"/>
      <c r="AN70" s="13"/>
    </row>
    <row r="71" spans="2:40" ht="24.95" customHeight="1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L71" s="13"/>
      <c r="AM71" s="13"/>
      <c r="AN71" s="13"/>
    </row>
    <row r="72" spans="2:40" ht="24.95" customHeight="1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L72" s="13"/>
      <c r="AM72" s="13"/>
      <c r="AN72" s="13"/>
    </row>
    <row r="73" spans="2:40" ht="24.95" customHeight="1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L73" s="13"/>
      <c r="AM73" s="13"/>
      <c r="AN73" s="13"/>
    </row>
    <row r="74" spans="2:40" ht="24.95" customHeight="1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L74" s="13"/>
      <c r="AM74" s="13"/>
      <c r="AN74" s="13"/>
    </row>
    <row r="75" spans="2:40" ht="24.95" customHeight="1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L75" s="13"/>
      <c r="AM75" s="13"/>
      <c r="AN75" s="13"/>
    </row>
    <row r="76" spans="2:40" ht="24.95" customHeight="1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L76" s="13"/>
      <c r="AM76" s="13"/>
      <c r="AN76" s="13"/>
    </row>
    <row r="77" spans="2:40" ht="24.95" customHeight="1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L77" s="13"/>
      <c r="AM77" s="13"/>
      <c r="AN77" s="13"/>
    </row>
    <row r="78" spans="2:40" ht="24.95" customHeight="1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L78" s="13"/>
      <c r="AM78" s="13"/>
      <c r="AN78" s="13"/>
    </row>
    <row r="79" spans="2:40" ht="24.95" customHeight="1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L79" s="13"/>
      <c r="AM79" s="13"/>
      <c r="AN79" s="13"/>
    </row>
    <row r="80" spans="2:40" ht="24.95" customHeight="1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L80" s="13"/>
      <c r="AM80" s="13"/>
      <c r="AN80" s="13"/>
    </row>
    <row r="81" spans="2:40" ht="24.95" customHeight="1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L81" s="13"/>
      <c r="AM81" s="13"/>
      <c r="AN81" s="13"/>
    </row>
    <row r="82" spans="2:40" ht="24.95" customHeight="1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L82" s="13"/>
      <c r="AM82" s="13"/>
      <c r="AN82" s="13"/>
    </row>
    <row r="83" spans="2:40" ht="24.95" customHeight="1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L83" s="13"/>
      <c r="AM83" s="13"/>
      <c r="AN83" s="13"/>
    </row>
    <row r="84" spans="2:40" ht="24.95" customHeight="1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L84" s="13"/>
      <c r="AM84" s="13"/>
      <c r="AN84" s="13"/>
    </row>
    <row r="85" spans="2:40" ht="24.95" customHeight="1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L85" s="13"/>
      <c r="AM85" s="13"/>
      <c r="AN85" s="13"/>
    </row>
    <row r="86" spans="2:40" ht="24.95" customHeight="1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L86" s="13"/>
      <c r="AM86" s="13"/>
      <c r="AN86" s="13"/>
    </row>
    <row r="87" spans="2:40" ht="24.95" customHeight="1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L87" s="13"/>
      <c r="AM87" s="13"/>
      <c r="AN87" s="13"/>
    </row>
    <row r="88" spans="2:40" ht="24.95" customHeight="1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L88" s="13"/>
      <c r="AM88" s="13"/>
      <c r="AN88" s="13"/>
    </row>
    <row r="89" spans="2:40" ht="24.95" customHeight="1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L89" s="13"/>
      <c r="AM89" s="13"/>
      <c r="AN89" s="13"/>
    </row>
    <row r="90" spans="2:40" ht="24.95" customHeight="1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L90" s="13"/>
      <c r="AM90" s="13"/>
      <c r="AN90" s="13"/>
    </row>
    <row r="91" spans="2:40" ht="24.95" customHeight="1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L91" s="13"/>
      <c r="AM91" s="13"/>
      <c r="AN91" s="13"/>
    </row>
    <row r="92" spans="2:40" ht="24.95" customHeight="1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L92" s="13"/>
      <c r="AM92" s="13"/>
      <c r="AN92" s="13"/>
    </row>
    <row r="93" spans="2:40" ht="24.95" customHeight="1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L93" s="13"/>
      <c r="AM93" s="13"/>
      <c r="AN93" s="13"/>
    </row>
    <row r="94" spans="2:40" ht="24.95" customHeight="1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L94" s="13"/>
      <c r="AM94" s="13"/>
      <c r="AN94" s="13"/>
    </row>
    <row r="95" spans="2:40" ht="24.95" customHeight="1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L95" s="13"/>
      <c r="AM95" s="13"/>
      <c r="AN95" s="13"/>
    </row>
    <row r="96" spans="2:40" ht="24.95" customHeight="1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L96" s="13"/>
      <c r="AM96" s="13"/>
      <c r="AN96" s="13"/>
    </row>
    <row r="97" spans="2:40" ht="24.95" customHeight="1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L97" s="13"/>
      <c r="AM97" s="13"/>
      <c r="AN97" s="13"/>
    </row>
    <row r="98" spans="2:40" ht="24.95" customHeight="1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L98" s="13"/>
      <c r="AM98" s="13"/>
      <c r="AN98" s="13"/>
    </row>
    <row r="99" spans="2:40" ht="24.95" customHeight="1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L99" s="13"/>
      <c r="AM99" s="13"/>
      <c r="AN99" s="13"/>
    </row>
    <row r="100" spans="2:40" ht="24.95" customHeight="1">
      <c r="AF100" s="13"/>
      <c r="AG100" s="13"/>
      <c r="AH100" s="13"/>
      <c r="AI100" s="13"/>
      <c r="AJ100" s="13"/>
      <c r="AL100" s="13"/>
      <c r="AM100" s="13"/>
      <c r="AN100" s="13"/>
    </row>
    <row r="101" spans="2:40" ht="24.95" customHeight="1">
      <c r="AF101" s="13"/>
      <c r="AG101" s="13"/>
      <c r="AH101" s="13"/>
      <c r="AI101" s="13"/>
      <c r="AJ101" s="13"/>
      <c r="AL101" s="13"/>
      <c r="AM101" s="13"/>
      <c r="AN101" s="13"/>
    </row>
    <row r="102" spans="2:40" ht="24.95" customHeight="1">
      <c r="AF102" s="13"/>
      <c r="AG102" s="13"/>
      <c r="AH102" s="13"/>
      <c r="AI102" s="13"/>
      <c r="AJ102" s="13"/>
      <c r="AL102" s="13"/>
      <c r="AM102" s="13"/>
      <c r="AN102" s="13"/>
    </row>
    <row r="103" spans="2:40" ht="24.95" customHeight="1">
      <c r="AF103" s="13"/>
      <c r="AG103" s="13"/>
      <c r="AH103" s="13"/>
      <c r="AI103" s="13"/>
      <c r="AJ103" s="13"/>
      <c r="AL103" s="13"/>
      <c r="AM103" s="13"/>
      <c r="AN103" s="13"/>
    </row>
    <row r="104" spans="2:40" ht="24.95" customHeight="1">
      <c r="AF104" s="13"/>
      <c r="AG104" s="13"/>
      <c r="AH104" s="13"/>
      <c r="AI104" s="13"/>
      <c r="AJ104" s="13"/>
      <c r="AL104" s="13"/>
      <c r="AM104" s="13"/>
      <c r="AN104" s="13"/>
    </row>
    <row r="105" spans="2:40" ht="24.95" customHeight="1">
      <c r="AF105" s="13"/>
      <c r="AG105" s="13"/>
      <c r="AH105" s="13"/>
      <c r="AI105" s="13"/>
      <c r="AJ105" s="13"/>
      <c r="AL105" s="13"/>
      <c r="AM105" s="13"/>
      <c r="AN105" s="13"/>
    </row>
  </sheetData>
  <mergeCells count="11">
    <mergeCell ref="B1:B2"/>
    <mergeCell ref="C5:AD5"/>
    <mergeCell ref="AG3:AG5"/>
    <mergeCell ref="C1:AJ2"/>
    <mergeCell ref="AF3:AF5"/>
    <mergeCell ref="B3:B4"/>
    <mergeCell ref="AM3:AM5"/>
    <mergeCell ref="AI3:AI5"/>
    <mergeCell ref="AJ3:AJ5"/>
    <mergeCell ref="AL3:AL5"/>
    <mergeCell ref="AH3:AH5"/>
  </mergeCells>
  <phoneticPr fontId="17" type="noConversion"/>
  <conditionalFormatting sqref="C6:AE15">
    <cfRule type="beginsWith" dxfId="83" priority="1" operator="beginsWith" text="L">
      <formula>LEFT(C6,1)="L"</formula>
    </cfRule>
    <cfRule type="beginsWith" dxfId="82" priority="2" operator="beginsWith" text="P">
      <formula>LEFT(C6,1)="P"</formula>
    </cfRule>
    <cfRule type="beginsWith" dxfId="81" priority="3" operator="beginsWith" text="T">
      <formula>LEFT(C6,1)="T"</formula>
    </cfRule>
    <cfRule type="beginsWith" dxfId="80" priority="4" operator="beginsWith" text="C">
      <formula>LEFT(C6,1)="C"</formula>
    </cfRule>
    <cfRule type="beginsWith" dxfId="79" priority="5" operator="beginsWith" text="W">
      <formula>LEFT(C6,1)="W"</formula>
    </cfRule>
    <cfRule type="beginsWith" dxfId="78" priority="6" operator="beginsWith" text="S">
      <formula>LEFT(C6,1)="S"</formula>
    </cfRule>
    <cfRule type="beginsWith" dxfId="77" priority="7" operator="beginsWith" text="B">
      <formula>LEFT(C6,LEN("B"))="B"</formula>
    </cfRule>
  </conditionalFormatting>
  <dataValidations count="1">
    <dataValidation type="list" allowBlank="1" showInputMessage="1" showErrorMessage="1" sqref="C6:AE15">
      <formula1>$AM$6:$AM$16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theme="3" tint="0.39997558519241921"/>
  </sheetPr>
  <dimension ref="A1:AP50"/>
  <sheetViews>
    <sheetView topLeftCell="A7" zoomScale="70" zoomScaleNormal="70" workbookViewId="0">
      <selection activeCell="A18" sqref="A18:XFD100"/>
    </sheetView>
  </sheetViews>
  <sheetFormatPr defaultColWidth="8.85546875" defaultRowHeight="24.95" customHeight="1"/>
  <cols>
    <col min="1" max="1" width="8.85546875" style="13"/>
    <col min="2" max="2" width="20.7109375" style="1" customWidth="1"/>
    <col min="3" max="33" width="5.7109375" style="1" customWidth="1"/>
    <col min="34" max="38" width="14" style="1" customWidth="1"/>
    <col min="39" max="39" width="14" style="13" customWidth="1"/>
    <col min="40" max="40" width="33" style="1" customWidth="1"/>
    <col min="41" max="16384" width="8.85546875" style="1"/>
  </cols>
  <sheetData>
    <row r="1" spans="2:42" ht="24.95" customHeight="1">
      <c r="B1" s="113" t="s">
        <v>38</v>
      </c>
      <c r="C1" s="112" t="s">
        <v>99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N1" s="13" t="s">
        <v>93</v>
      </c>
      <c r="AO1" s="13"/>
      <c r="AP1" s="13"/>
    </row>
    <row r="2" spans="2:42" ht="24.95" customHeight="1">
      <c r="B2" s="113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N2" s="13"/>
      <c r="AO2" s="13"/>
      <c r="AP2" s="13"/>
    </row>
    <row r="3" spans="2:42" ht="24.95" customHeight="1">
      <c r="B3" s="102" t="s">
        <v>0</v>
      </c>
      <c r="C3" s="11" t="s">
        <v>30</v>
      </c>
      <c r="D3" s="11" t="s">
        <v>31</v>
      </c>
      <c r="E3" s="11" t="s">
        <v>32</v>
      </c>
      <c r="F3" s="11" t="s">
        <v>33</v>
      </c>
      <c r="G3" s="11" t="s">
        <v>34</v>
      </c>
      <c r="H3" s="11" t="s">
        <v>35</v>
      </c>
      <c r="I3" s="11" t="s">
        <v>36</v>
      </c>
      <c r="J3" s="11" t="s">
        <v>30</v>
      </c>
      <c r="K3" s="11" t="s">
        <v>31</v>
      </c>
      <c r="L3" s="11" t="s">
        <v>32</v>
      </c>
      <c r="M3" s="11" t="s">
        <v>33</v>
      </c>
      <c r="N3" s="11" t="s">
        <v>34</v>
      </c>
      <c r="O3" s="11" t="s">
        <v>35</v>
      </c>
      <c r="P3" s="11" t="s">
        <v>36</v>
      </c>
      <c r="Q3" s="11" t="s">
        <v>30</v>
      </c>
      <c r="R3" s="11" t="s">
        <v>31</v>
      </c>
      <c r="S3" s="11" t="s">
        <v>32</v>
      </c>
      <c r="T3" s="11" t="s">
        <v>33</v>
      </c>
      <c r="U3" s="11" t="s">
        <v>34</v>
      </c>
      <c r="V3" s="11" t="s">
        <v>35</v>
      </c>
      <c r="W3" s="11" t="s">
        <v>36</v>
      </c>
      <c r="X3" s="11" t="s">
        <v>30</v>
      </c>
      <c r="Y3" s="11" t="s">
        <v>31</v>
      </c>
      <c r="Z3" s="11" t="s">
        <v>32</v>
      </c>
      <c r="AA3" s="11" t="s">
        <v>33</v>
      </c>
      <c r="AB3" s="11" t="s">
        <v>34</v>
      </c>
      <c r="AC3" s="11" t="s">
        <v>35</v>
      </c>
      <c r="AD3" s="11" t="s">
        <v>36</v>
      </c>
      <c r="AE3" s="11" t="s">
        <v>30</v>
      </c>
      <c r="AF3" s="11" t="s">
        <v>31</v>
      </c>
      <c r="AG3" s="11" t="s">
        <v>32</v>
      </c>
      <c r="AH3" s="103" t="s">
        <v>66</v>
      </c>
      <c r="AI3" s="104" t="s">
        <v>79</v>
      </c>
      <c r="AJ3" s="105" t="s">
        <v>78</v>
      </c>
      <c r="AK3" s="106" t="s">
        <v>77</v>
      </c>
      <c r="AL3" s="107" t="s">
        <v>80</v>
      </c>
      <c r="AM3" s="20"/>
      <c r="AN3" s="109" t="s">
        <v>13</v>
      </c>
      <c r="AO3" s="109" t="s">
        <v>14</v>
      </c>
      <c r="AP3" s="13"/>
    </row>
    <row r="4" spans="2:42" ht="24.95" customHeight="1">
      <c r="B4" s="102"/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  <c r="L4" s="12">
        <v>10</v>
      </c>
      <c r="M4" s="12">
        <v>11</v>
      </c>
      <c r="N4" s="12">
        <v>12</v>
      </c>
      <c r="O4" s="12">
        <v>13</v>
      </c>
      <c r="P4" s="12">
        <v>14</v>
      </c>
      <c r="Q4" s="12">
        <v>15</v>
      </c>
      <c r="R4" s="12">
        <v>16</v>
      </c>
      <c r="S4" s="12">
        <v>17</v>
      </c>
      <c r="T4" s="12">
        <v>18</v>
      </c>
      <c r="U4" s="12">
        <v>19</v>
      </c>
      <c r="V4" s="12">
        <v>20</v>
      </c>
      <c r="W4" s="12">
        <v>21</v>
      </c>
      <c r="X4" s="12">
        <v>22</v>
      </c>
      <c r="Y4" s="12">
        <v>23</v>
      </c>
      <c r="Z4" s="12">
        <v>24</v>
      </c>
      <c r="AA4" s="12">
        <v>25</v>
      </c>
      <c r="AB4" s="12">
        <v>26</v>
      </c>
      <c r="AC4" s="12">
        <v>27</v>
      </c>
      <c r="AD4" s="12">
        <v>28</v>
      </c>
      <c r="AE4" s="12">
        <v>29</v>
      </c>
      <c r="AF4" s="12">
        <v>30</v>
      </c>
      <c r="AG4" s="12">
        <v>31</v>
      </c>
      <c r="AH4" s="103"/>
      <c r="AI4" s="104"/>
      <c r="AJ4" s="105"/>
      <c r="AK4" s="106"/>
      <c r="AL4" s="107"/>
      <c r="AM4" s="20"/>
      <c r="AN4" s="109"/>
      <c r="AO4" s="109"/>
      <c r="AP4" s="13"/>
    </row>
    <row r="5" spans="2:42" ht="24.95" customHeight="1">
      <c r="B5" s="15" t="s">
        <v>1</v>
      </c>
      <c r="C5" s="108" t="s">
        <v>65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3"/>
      <c r="AI5" s="104"/>
      <c r="AJ5" s="105"/>
      <c r="AK5" s="106"/>
      <c r="AL5" s="107"/>
      <c r="AM5" s="20"/>
      <c r="AN5" s="109"/>
      <c r="AO5" s="109"/>
      <c r="AP5" s="13"/>
    </row>
    <row r="6" spans="2:42" ht="24.95" customHeight="1">
      <c r="B6" s="4" t="s">
        <v>2</v>
      </c>
      <c r="C6" s="65"/>
      <c r="D6" s="65"/>
      <c r="E6" s="6"/>
      <c r="F6" s="6"/>
      <c r="G6" s="37"/>
      <c r="H6" s="37"/>
      <c r="I6" s="40"/>
      <c r="J6" s="61"/>
      <c r="K6" s="61"/>
      <c r="L6" s="40"/>
      <c r="M6" s="40"/>
      <c r="N6" s="37"/>
      <c r="O6" s="37"/>
      <c r="P6" s="40"/>
      <c r="Q6" s="61"/>
      <c r="R6" s="61"/>
      <c r="S6" s="40"/>
      <c r="T6" s="40"/>
      <c r="U6" s="37"/>
      <c r="V6" s="37"/>
      <c r="W6" s="6"/>
      <c r="X6" s="65"/>
      <c r="Y6" s="65"/>
      <c r="Z6" s="6"/>
      <c r="AA6" s="6"/>
      <c r="AB6" s="37"/>
      <c r="AC6" s="37"/>
      <c r="AD6" s="6"/>
      <c r="AE6" s="65"/>
      <c r="AF6" s="65"/>
      <c r="AG6" s="46"/>
      <c r="AH6" s="25">
        <f>(COUNTIF(C6:AG6,"L"))+((COUNTIF(C6:AG6,"L1")+COUNTIF(C6:AG6,"L2"))/2)+(COUNTIF(C6:AG6,"S"))+((COUNTIF(C6:AG6,"S1")+COUNTIF(C6:AG6,"S2"))/2)+(COUNTIF(C6:AG6,"P"))+(COUNTIF(C6:AG6,"C"))+(COUNTIF(C6:AG6,"T"))+(COUNTIF(C6:AG6,"W"))</f>
        <v>0</v>
      </c>
      <c r="AI6" s="25">
        <f>(COUNTIF(C6:AG6,"L"))+((COUNTIF(C6:AG6,"L1")+COUNTIF(C6:AG6,"L2"))/2)</f>
        <v>0</v>
      </c>
      <c r="AJ6" s="25">
        <f>(COUNTIF(C6:AG6,"S"))+((COUNTIF(C6:AG6,"S1")+COUNTIF(C6:AG6,"S2"))/2)</f>
        <v>0</v>
      </c>
      <c r="AK6" s="26">
        <f>(COUNTIF(C6:AG6,"P"))+(COUNTIF(C6:AG6,"C"))+(COUNTIF(C6:AG6,"T"))</f>
        <v>0</v>
      </c>
      <c r="AL6" s="27">
        <f>(COUNTIF(C6:AG6,"W"))</f>
        <v>0</v>
      </c>
      <c r="AM6" s="21"/>
      <c r="AN6" s="23" t="s">
        <v>69</v>
      </c>
      <c r="AO6" s="2" t="s">
        <v>17</v>
      </c>
      <c r="AP6" s="13"/>
    </row>
    <row r="7" spans="2:42" ht="24.95" customHeight="1">
      <c r="B7" s="7" t="s">
        <v>3</v>
      </c>
      <c r="C7" s="66"/>
      <c r="D7" s="66"/>
      <c r="E7" s="9"/>
      <c r="F7" s="9"/>
      <c r="G7" s="38"/>
      <c r="H7" s="38"/>
      <c r="I7" s="40"/>
      <c r="J7" s="61"/>
      <c r="K7" s="61"/>
      <c r="L7" s="40"/>
      <c r="M7" s="40"/>
      <c r="N7" s="38"/>
      <c r="O7" s="38"/>
      <c r="P7" s="40"/>
      <c r="Q7" s="61"/>
      <c r="R7" s="61"/>
      <c r="S7" s="40"/>
      <c r="T7" s="40"/>
      <c r="U7" s="38"/>
      <c r="V7" s="38"/>
      <c r="W7" s="9"/>
      <c r="X7" s="66"/>
      <c r="Y7" s="66"/>
      <c r="Z7" s="9"/>
      <c r="AA7" s="9"/>
      <c r="AB7" s="38"/>
      <c r="AC7" s="38"/>
      <c r="AD7" s="9"/>
      <c r="AE7" s="66"/>
      <c r="AF7" s="66"/>
      <c r="AG7" s="47"/>
      <c r="AH7" s="25">
        <f t="shared" ref="AH7:AH15" si="0">(COUNTIF(C7:AG7,"L"))+((COUNTIF(C7:AG7,"L1")+COUNTIF(C7:AG7,"L2"))/2)+(COUNTIF(C7:AG7,"S"))+((COUNTIF(C7:AG7,"S1")+COUNTIF(C7:AG7,"S2"))/2)+(COUNTIF(C7:AG7,"P"))+(COUNTIF(C7:AG7,"C"))+(COUNTIF(C7:AG7,"T"))+(COUNTIF(C7:AG7,"W"))</f>
        <v>0</v>
      </c>
      <c r="AI7" s="25">
        <f t="shared" ref="AI7:AI15" si="1">(COUNTIF(C7:AG7,"L"))+((COUNTIF(C7:AG7,"L1")+COUNTIF(C7:AG7,"L2"))/2)</f>
        <v>0</v>
      </c>
      <c r="AJ7" s="25">
        <f t="shared" ref="AJ7:AJ15" si="2">(COUNTIF(C7:AG7,"S"))+((COUNTIF(C7:AG7,"S1")+COUNTIF(C7:AG7,"S2"))/2)</f>
        <v>0</v>
      </c>
      <c r="AK7" s="26">
        <f t="shared" ref="AK7:AK15" si="3">(COUNTIF(C7:AG7,"P"))+(COUNTIF(C7:AG7,"C"))+(COUNTIF(C7:AG7,"T"))+(COUNTIF(C7:AG7,"W"))</f>
        <v>0</v>
      </c>
      <c r="AL7" s="27">
        <f t="shared" ref="AL7:AL15" si="4">(COUNTIF(C7:AG7,"W"))</f>
        <v>0</v>
      </c>
      <c r="AM7" s="21"/>
      <c r="AN7" s="23" t="s">
        <v>70</v>
      </c>
      <c r="AO7" s="2" t="s">
        <v>75</v>
      </c>
      <c r="AP7" s="13"/>
    </row>
    <row r="8" spans="2:42" ht="24.95" customHeight="1">
      <c r="B8" s="7" t="s">
        <v>4</v>
      </c>
      <c r="C8" s="66"/>
      <c r="D8" s="66"/>
      <c r="E8" s="9"/>
      <c r="F8" s="9"/>
      <c r="G8" s="38"/>
      <c r="H8" s="38"/>
      <c r="I8" s="40"/>
      <c r="J8" s="61"/>
      <c r="K8" s="61"/>
      <c r="L8" s="40"/>
      <c r="M8" s="40"/>
      <c r="N8" s="38"/>
      <c r="O8" s="38"/>
      <c r="P8" s="40"/>
      <c r="Q8" s="61"/>
      <c r="R8" s="61"/>
      <c r="S8" s="40"/>
      <c r="T8" s="40"/>
      <c r="U8" s="38"/>
      <c r="V8" s="38"/>
      <c r="W8" s="9"/>
      <c r="X8" s="66"/>
      <c r="Y8" s="66"/>
      <c r="Z8" s="9"/>
      <c r="AA8" s="9"/>
      <c r="AB8" s="38"/>
      <c r="AC8" s="38"/>
      <c r="AD8" s="9"/>
      <c r="AE8" s="66"/>
      <c r="AF8" s="66"/>
      <c r="AG8" s="47"/>
      <c r="AH8" s="25">
        <f t="shared" si="0"/>
        <v>0</v>
      </c>
      <c r="AI8" s="25">
        <f t="shared" si="1"/>
        <v>0</v>
      </c>
      <c r="AJ8" s="25">
        <f t="shared" si="2"/>
        <v>0</v>
      </c>
      <c r="AK8" s="26">
        <f t="shared" si="3"/>
        <v>0</v>
      </c>
      <c r="AL8" s="27">
        <f t="shared" si="4"/>
        <v>0</v>
      </c>
      <c r="AM8" s="21"/>
      <c r="AN8" s="23" t="s">
        <v>71</v>
      </c>
      <c r="AO8" s="2" t="s">
        <v>76</v>
      </c>
      <c r="AP8" s="13"/>
    </row>
    <row r="9" spans="2:42" ht="24.95" customHeight="1">
      <c r="B9" s="7" t="s">
        <v>5</v>
      </c>
      <c r="C9" s="66"/>
      <c r="D9" s="66"/>
      <c r="E9" s="9"/>
      <c r="F9" s="9"/>
      <c r="G9" s="38"/>
      <c r="H9" s="38"/>
      <c r="I9" s="40"/>
      <c r="J9" s="61"/>
      <c r="K9" s="61"/>
      <c r="L9" s="40"/>
      <c r="M9" s="40"/>
      <c r="N9" s="38"/>
      <c r="O9" s="38"/>
      <c r="P9" s="40"/>
      <c r="Q9" s="61"/>
      <c r="R9" s="61"/>
      <c r="S9" s="40"/>
      <c r="T9" s="40"/>
      <c r="U9" s="38"/>
      <c r="V9" s="38"/>
      <c r="W9" s="9"/>
      <c r="X9" s="66"/>
      <c r="Y9" s="66"/>
      <c r="Z9" s="9"/>
      <c r="AA9" s="9"/>
      <c r="AB9" s="38"/>
      <c r="AC9" s="38"/>
      <c r="AD9" s="9"/>
      <c r="AE9" s="66"/>
      <c r="AF9" s="66"/>
      <c r="AG9" s="47"/>
      <c r="AH9" s="25">
        <f t="shared" si="0"/>
        <v>0</v>
      </c>
      <c r="AI9" s="25">
        <f t="shared" si="1"/>
        <v>0</v>
      </c>
      <c r="AJ9" s="25">
        <f t="shared" si="2"/>
        <v>0</v>
      </c>
      <c r="AK9" s="26">
        <f t="shared" si="3"/>
        <v>0</v>
      </c>
      <c r="AL9" s="27">
        <f t="shared" si="4"/>
        <v>0</v>
      </c>
      <c r="AM9" s="21"/>
      <c r="AN9" s="22" t="s">
        <v>72</v>
      </c>
      <c r="AO9" s="2" t="s">
        <v>15</v>
      </c>
      <c r="AP9" s="13"/>
    </row>
    <row r="10" spans="2:42" ht="24.95" customHeight="1">
      <c r="B10" s="7" t="s">
        <v>6</v>
      </c>
      <c r="C10" s="66"/>
      <c r="D10" s="66"/>
      <c r="E10" s="9"/>
      <c r="F10" s="9"/>
      <c r="G10" s="38"/>
      <c r="H10" s="38"/>
      <c r="I10" s="40"/>
      <c r="J10" s="61"/>
      <c r="K10" s="61"/>
      <c r="L10" s="40"/>
      <c r="M10" s="40"/>
      <c r="N10" s="38"/>
      <c r="O10" s="38"/>
      <c r="P10" s="40"/>
      <c r="Q10" s="61"/>
      <c r="R10" s="61"/>
      <c r="S10" s="40"/>
      <c r="T10" s="40"/>
      <c r="U10" s="38"/>
      <c r="V10" s="38"/>
      <c r="W10" s="9"/>
      <c r="X10" s="66"/>
      <c r="Y10" s="66"/>
      <c r="Z10" s="9"/>
      <c r="AA10" s="9"/>
      <c r="AB10" s="38"/>
      <c r="AC10" s="38"/>
      <c r="AD10" s="9"/>
      <c r="AE10" s="66"/>
      <c r="AF10" s="66"/>
      <c r="AG10" s="47"/>
      <c r="AH10" s="25">
        <f t="shared" si="0"/>
        <v>0</v>
      </c>
      <c r="AI10" s="25">
        <f t="shared" si="1"/>
        <v>0</v>
      </c>
      <c r="AJ10" s="25">
        <f t="shared" si="2"/>
        <v>0</v>
      </c>
      <c r="AK10" s="26">
        <f t="shared" si="3"/>
        <v>0</v>
      </c>
      <c r="AL10" s="27">
        <f t="shared" si="4"/>
        <v>0</v>
      </c>
      <c r="AM10" s="21"/>
      <c r="AN10" s="22" t="s">
        <v>73</v>
      </c>
      <c r="AO10" s="2" t="s">
        <v>67</v>
      </c>
      <c r="AP10" s="13"/>
    </row>
    <row r="11" spans="2:42" ht="24.95" customHeight="1">
      <c r="B11" s="7" t="s">
        <v>7</v>
      </c>
      <c r="C11" s="66"/>
      <c r="D11" s="66"/>
      <c r="E11" s="9"/>
      <c r="F11" s="9"/>
      <c r="G11" s="38"/>
      <c r="H11" s="38"/>
      <c r="I11" s="40"/>
      <c r="J11" s="61"/>
      <c r="K11" s="61"/>
      <c r="L11" s="40"/>
      <c r="M11" s="40"/>
      <c r="N11" s="38"/>
      <c r="O11" s="38"/>
      <c r="P11" s="40"/>
      <c r="Q11" s="61"/>
      <c r="R11" s="61"/>
      <c r="S11" s="40"/>
      <c r="T11" s="40"/>
      <c r="U11" s="38"/>
      <c r="V11" s="38"/>
      <c r="W11" s="9"/>
      <c r="X11" s="66"/>
      <c r="Y11" s="66"/>
      <c r="Z11" s="9"/>
      <c r="AA11" s="9"/>
      <c r="AB11" s="38"/>
      <c r="AC11" s="38"/>
      <c r="AD11" s="9"/>
      <c r="AE11" s="66"/>
      <c r="AF11" s="66"/>
      <c r="AG11" s="47"/>
      <c r="AH11" s="25">
        <f t="shared" si="0"/>
        <v>0</v>
      </c>
      <c r="AI11" s="25">
        <f t="shared" si="1"/>
        <v>0</v>
      </c>
      <c r="AJ11" s="25">
        <f t="shared" si="2"/>
        <v>0</v>
      </c>
      <c r="AK11" s="26">
        <f t="shared" si="3"/>
        <v>0</v>
      </c>
      <c r="AL11" s="27">
        <f t="shared" si="4"/>
        <v>0</v>
      </c>
      <c r="AM11" s="21"/>
      <c r="AN11" s="22" t="s">
        <v>74</v>
      </c>
      <c r="AO11" s="2" t="s">
        <v>68</v>
      </c>
      <c r="AP11" s="13"/>
    </row>
    <row r="12" spans="2:42" ht="24.95" customHeight="1">
      <c r="B12" s="7" t="s">
        <v>8</v>
      </c>
      <c r="C12" s="66"/>
      <c r="D12" s="66"/>
      <c r="E12" s="9"/>
      <c r="F12" s="9"/>
      <c r="G12" s="38"/>
      <c r="H12" s="38"/>
      <c r="I12" s="40"/>
      <c r="J12" s="61"/>
      <c r="K12" s="61"/>
      <c r="L12" s="40"/>
      <c r="M12" s="40"/>
      <c r="N12" s="38"/>
      <c r="O12" s="38"/>
      <c r="P12" s="40"/>
      <c r="Q12" s="61"/>
      <c r="R12" s="61"/>
      <c r="S12" s="40"/>
      <c r="T12" s="40"/>
      <c r="U12" s="38"/>
      <c r="V12" s="38"/>
      <c r="W12" s="9"/>
      <c r="X12" s="66"/>
      <c r="Y12" s="66"/>
      <c r="Z12" s="9"/>
      <c r="AA12" s="9"/>
      <c r="AB12" s="38"/>
      <c r="AC12" s="38"/>
      <c r="AD12" s="9"/>
      <c r="AE12" s="66"/>
      <c r="AF12" s="66"/>
      <c r="AG12" s="47"/>
      <c r="AH12" s="25">
        <f t="shared" si="0"/>
        <v>0</v>
      </c>
      <c r="AI12" s="25">
        <f t="shared" si="1"/>
        <v>0</v>
      </c>
      <c r="AJ12" s="25">
        <f t="shared" si="2"/>
        <v>0</v>
      </c>
      <c r="AK12" s="26">
        <f t="shared" si="3"/>
        <v>0</v>
      </c>
      <c r="AL12" s="27">
        <f t="shared" si="4"/>
        <v>0</v>
      </c>
      <c r="AM12" s="21"/>
      <c r="AN12" s="28" t="s">
        <v>18</v>
      </c>
      <c r="AO12" s="2" t="s">
        <v>20</v>
      </c>
      <c r="AP12" s="13"/>
    </row>
    <row r="13" spans="2:42" ht="24.95" customHeight="1">
      <c r="B13" s="7" t="s">
        <v>9</v>
      </c>
      <c r="C13" s="66"/>
      <c r="D13" s="66"/>
      <c r="E13" s="9"/>
      <c r="F13" s="9"/>
      <c r="G13" s="38"/>
      <c r="H13" s="38"/>
      <c r="I13" s="40"/>
      <c r="J13" s="61"/>
      <c r="K13" s="61"/>
      <c r="L13" s="40"/>
      <c r="M13" s="40"/>
      <c r="N13" s="38"/>
      <c r="O13" s="38"/>
      <c r="P13" s="40"/>
      <c r="Q13" s="61"/>
      <c r="R13" s="61"/>
      <c r="S13" s="40"/>
      <c r="T13" s="40"/>
      <c r="U13" s="38"/>
      <c r="V13" s="38"/>
      <c r="W13" s="9"/>
      <c r="X13" s="66"/>
      <c r="Y13" s="66"/>
      <c r="Z13" s="9"/>
      <c r="AA13" s="9"/>
      <c r="AB13" s="38"/>
      <c r="AC13" s="38"/>
      <c r="AD13" s="9"/>
      <c r="AE13" s="66"/>
      <c r="AF13" s="66"/>
      <c r="AG13" s="47"/>
      <c r="AH13" s="25">
        <f t="shared" si="0"/>
        <v>0</v>
      </c>
      <c r="AI13" s="25">
        <f t="shared" si="1"/>
        <v>0</v>
      </c>
      <c r="AJ13" s="25">
        <f t="shared" si="2"/>
        <v>0</v>
      </c>
      <c r="AK13" s="26">
        <f t="shared" si="3"/>
        <v>0</v>
      </c>
      <c r="AL13" s="27">
        <f t="shared" si="4"/>
        <v>0</v>
      </c>
      <c r="AM13" s="21"/>
      <c r="AN13" s="28" t="s">
        <v>28</v>
      </c>
      <c r="AO13" s="2" t="s">
        <v>16</v>
      </c>
      <c r="AP13" s="13"/>
    </row>
    <row r="14" spans="2:42" ht="24.95" customHeight="1">
      <c r="B14" s="7" t="s">
        <v>10</v>
      </c>
      <c r="C14" s="66"/>
      <c r="D14" s="66"/>
      <c r="E14" s="9"/>
      <c r="F14" s="9"/>
      <c r="G14" s="38"/>
      <c r="H14" s="38"/>
      <c r="I14" s="40"/>
      <c r="J14" s="61"/>
      <c r="K14" s="61"/>
      <c r="L14" s="40"/>
      <c r="M14" s="40"/>
      <c r="N14" s="38"/>
      <c r="O14" s="38"/>
      <c r="P14" s="40"/>
      <c r="Q14" s="61"/>
      <c r="R14" s="61"/>
      <c r="S14" s="40"/>
      <c r="T14" s="40"/>
      <c r="U14" s="38"/>
      <c r="V14" s="38"/>
      <c r="W14" s="9"/>
      <c r="X14" s="66"/>
      <c r="Y14" s="66"/>
      <c r="Z14" s="9"/>
      <c r="AA14" s="9"/>
      <c r="AB14" s="38"/>
      <c r="AC14" s="38"/>
      <c r="AD14" s="9"/>
      <c r="AE14" s="66"/>
      <c r="AF14" s="66"/>
      <c r="AG14" s="47"/>
      <c r="AH14" s="25">
        <f t="shared" si="0"/>
        <v>0</v>
      </c>
      <c r="AI14" s="25">
        <f t="shared" si="1"/>
        <v>0</v>
      </c>
      <c r="AJ14" s="25">
        <f t="shared" si="2"/>
        <v>0</v>
      </c>
      <c r="AK14" s="26">
        <f t="shared" si="3"/>
        <v>0</v>
      </c>
      <c r="AL14" s="27">
        <f t="shared" si="4"/>
        <v>0</v>
      </c>
      <c r="AM14" s="21"/>
      <c r="AN14" s="28" t="s">
        <v>19</v>
      </c>
      <c r="AO14" s="2" t="s">
        <v>21</v>
      </c>
      <c r="AP14" s="13"/>
    </row>
    <row r="15" spans="2:42" ht="24.95" customHeight="1">
      <c r="B15" s="10" t="s">
        <v>11</v>
      </c>
      <c r="C15" s="67"/>
      <c r="D15" s="67"/>
      <c r="E15" s="30"/>
      <c r="F15" s="30"/>
      <c r="G15" s="48"/>
      <c r="H15" s="48"/>
      <c r="I15" s="40"/>
      <c r="J15" s="61"/>
      <c r="K15" s="61"/>
      <c r="L15" s="40"/>
      <c r="M15" s="40"/>
      <c r="N15" s="38"/>
      <c r="O15" s="38"/>
      <c r="P15" s="40"/>
      <c r="Q15" s="61"/>
      <c r="R15" s="61"/>
      <c r="S15" s="40"/>
      <c r="T15" s="40"/>
      <c r="U15" s="38"/>
      <c r="V15" s="38"/>
      <c r="W15" s="30"/>
      <c r="X15" s="67"/>
      <c r="Y15" s="67"/>
      <c r="Z15" s="30"/>
      <c r="AA15" s="30"/>
      <c r="AB15" s="48"/>
      <c r="AC15" s="48"/>
      <c r="AD15" s="30"/>
      <c r="AE15" s="67"/>
      <c r="AF15" s="67"/>
      <c r="AG15" s="49"/>
      <c r="AH15" s="25">
        <f t="shared" si="0"/>
        <v>0</v>
      </c>
      <c r="AI15" s="25">
        <f t="shared" si="1"/>
        <v>0</v>
      </c>
      <c r="AJ15" s="25">
        <f t="shared" si="2"/>
        <v>0</v>
      </c>
      <c r="AK15" s="26">
        <f t="shared" si="3"/>
        <v>0</v>
      </c>
      <c r="AL15" s="27">
        <f t="shared" si="4"/>
        <v>0</v>
      </c>
      <c r="AM15" s="21"/>
      <c r="AN15" s="24" t="s">
        <v>26</v>
      </c>
      <c r="AO15" s="2" t="s">
        <v>27</v>
      </c>
      <c r="AP15" s="13"/>
    </row>
    <row r="16" spans="2:42" ht="24.95" customHeigh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N16" s="59" t="s">
        <v>95</v>
      </c>
      <c r="AO16" s="60" t="s">
        <v>96</v>
      </c>
      <c r="AP16" s="13"/>
    </row>
    <row r="17" spans="2:42" ht="24.95" customHeight="1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N17" s="13"/>
      <c r="AO17" s="13"/>
      <c r="AP17" s="13"/>
    </row>
    <row r="18" spans="2:42" ht="24.95" customHeight="1">
      <c r="AH18" s="13"/>
      <c r="AI18" s="13"/>
      <c r="AJ18" s="13"/>
      <c r="AK18" s="13"/>
      <c r="AL18" s="13"/>
      <c r="AN18" s="13"/>
      <c r="AO18" s="13"/>
      <c r="AP18" s="13"/>
    </row>
    <row r="19" spans="2:42" ht="24.95" customHeight="1">
      <c r="AH19" s="13"/>
      <c r="AI19" s="13"/>
      <c r="AJ19" s="13"/>
      <c r="AK19" s="13"/>
      <c r="AL19" s="13"/>
      <c r="AN19" s="13"/>
      <c r="AO19" s="13"/>
      <c r="AP19" s="13"/>
    </row>
    <row r="20" spans="2:42" ht="24.95" customHeight="1">
      <c r="AH20" s="13"/>
      <c r="AI20" s="13"/>
      <c r="AJ20" s="13"/>
      <c r="AK20" s="13"/>
      <c r="AL20" s="13"/>
      <c r="AN20" s="13"/>
      <c r="AO20" s="13"/>
      <c r="AP20" s="13"/>
    </row>
    <row r="21" spans="2:42" ht="24.95" customHeight="1">
      <c r="AH21" s="13"/>
      <c r="AI21" s="13"/>
      <c r="AJ21" s="13"/>
      <c r="AK21" s="13"/>
      <c r="AL21" s="13"/>
      <c r="AN21" s="13"/>
      <c r="AO21" s="13"/>
      <c r="AP21" s="13"/>
    </row>
    <row r="22" spans="2:42" ht="24.95" customHeight="1">
      <c r="AH22" s="13"/>
      <c r="AI22" s="13"/>
      <c r="AJ22" s="13"/>
      <c r="AK22" s="13"/>
      <c r="AL22" s="13"/>
      <c r="AN22" s="13"/>
      <c r="AO22" s="13"/>
      <c r="AP22" s="13"/>
    </row>
    <row r="23" spans="2:42" ht="24.95" customHeight="1">
      <c r="AH23" s="13"/>
      <c r="AI23" s="13"/>
      <c r="AJ23" s="13"/>
      <c r="AK23" s="13"/>
      <c r="AL23" s="13"/>
      <c r="AN23" s="13"/>
      <c r="AO23" s="13"/>
      <c r="AP23" s="13"/>
    </row>
    <row r="24" spans="2:42" ht="24.95" customHeight="1">
      <c r="AH24" s="13"/>
      <c r="AI24" s="13"/>
      <c r="AJ24" s="13"/>
      <c r="AK24" s="13"/>
      <c r="AL24" s="13"/>
      <c r="AN24" s="13"/>
      <c r="AO24" s="13"/>
      <c r="AP24" s="13"/>
    </row>
    <row r="25" spans="2:42" ht="24.95" customHeight="1">
      <c r="AH25" s="13"/>
      <c r="AI25" s="13"/>
      <c r="AJ25" s="13"/>
      <c r="AK25" s="13"/>
      <c r="AL25" s="13"/>
      <c r="AN25" s="13"/>
      <c r="AO25" s="13"/>
      <c r="AP25" s="13"/>
    </row>
    <row r="26" spans="2:42" ht="24.95" customHeight="1">
      <c r="AH26" s="13"/>
      <c r="AI26" s="13"/>
      <c r="AJ26" s="13"/>
      <c r="AK26" s="13"/>
      <c r="AL26" s="13"/>
      <c r="AN26" s="13"/>
      <c r="AO26" s="13"/>
      <c r="AP26" s="13"/>
    </row>
    <row r="27" spans="2:42" ht="24.95" customHeight="1">
      <c r="AH27" s="13"/>
      <c r="AI27" s="13"/>
      <c r="AJ27" s="13"/>
      <c r="AK27" s="13"/>
      <c r="AL27" s="13"/>
      <c r="AN27" s="13"/>
      <c r="AO27" s="13"/>
      <c r="AP27" s="13"/>
    </row>
    <row r="28" spans="2:42" ht="24.95" customHeight="1">
      <c r="AH28" s="13"/>
      <c r="AI28" s="13"/>
      <c r="AJ28" s="13"/>
      <c r="AK28" s="13"/>
      <c r="AL28" s="13"/>
      <c r="AN28" s="13"/>
      <c r="AO28" s="13"/>
      <c r="AP28" s="13"/>
    </row>
    <row r="29" spans="2:42" ht="24.95" customHeight="1">
      <c r="AH29" s="13"/>
      <c r="AI29" s="13"/>
      <c r="AJ29" s="13"/>
      <c r="AK29" s="13"/>
      <c r="AL29" s="13"/>
      <c r="AN29" s="13"/>
      <c r="AO29" s="13"/>
      <c r="AP29" s="13"/>
    </row>
    <row r="30" spans="2:42" ht="24.95" customHeight="1">
      <c r="AH30" s="13"/>
      <c r="AI30" s="13"/>
      <c r="AJ30" s="13"/>
      <c r="AK30" s="13"/>
      <c r="AL30" s="13"/>
      <c r="AN30" s="13"/>
      <c r="AO30" s="13"/>
      <c r="AP30" s="13"/>
    </row>
    <row r="31" spans="2:42" ht="24.95" customHeight="1">
      <c r="AH31" s="13"/>
      <c r="AI31" s="13"/>
      <c r="AJ31" s="13"/>
      <c r="AK31" s="13"/>
      <c r="AL31" s="13"/>
      <c r="AN31" s="13"/>
      <c r="AO31" s="13"/>
      <c r="AP31" s="13"/>
    </row>
    <row r="32" spans="2:42" ht="24.95" customHeight="1">
      <c r="AH32" s="13"/>
      <c r="AI32" s="13"/>
      <c r="AJ32" s="13"/>
      <c r="AK32" s="13"/>
      <c r="AL32" s="13"/>
      <c r="AN32" s="13"/>
      <c r="AO32" s="13"/>
      <c r="AP32" s="13"/>
    </row>
    <row r="33" spans="34:42" ht="24.95" customHeight="1">
      <c r="AH33" s="13"/>
      <c r="AI33" s="13"/>
      <c r="AJ33" s="13"/>
      <c r="AK33" s="13"/>
      <c r="AL33" s="13"/>
      <c r="AN33" s="13"/>
      <c r="AO33" s="13"/>
      <c r="AP33" s="13"/>
    </row>
    <row r="34" spans="34:42" ht="24.95" customHeight="1">
      <c r="AH34" s="13"/>
      <c r="AI34" s="13"/>
      <c r="AJ34" s="13"/>
      <c r="AK34" s="13"/>
      <c r="AL34" s="13"/>
      <c r="AN34" s="13"/>
      <c r="AO34" s="13"/>
      <c r="AP34" s="13"/>
    </row>
    <row r="35" spans="34:42" ht="24.95" customHeight="1">
      <c r="AH35" s="13"/>
      <c r="AI35" s="13"/>
      <c r="AJ35" s="13"/>
      <c r="AK35" s="13"/>
      <c r="AL35" s="13"/>
      <c r="AN35" s="13"/>
      <c r="AO35" s="13"/>
      <c r="AP35" s="13"/>
    </row>
    <row r="36" spans="34:42" ht="24.95" customHeight="1">
      <c r="AH36" s="13"/>
      <c r="AI36" s="13"/>
      <c r="AJ36" s="13"/>
      <c r="AK36" s="13"/>
      <c r="AL36" s="13"/>
      <c r="AN36" s="13"/>
      <c r="AO36" s="13"/>
      <c r="AP36" s="13"/>
    </row>
    <row r="37" spans="34:42" ht="24.95" customHeight="1">
      <c r="AH37" s="13"/>
      <c r="AI37" s="13"/>
      <c r="AJ37" s="13"/>
      <c r="AK37" s="13"/>
      <c r="AL37" s="13"/>
      <c r="AN37" s="13"/>
      <c r="AO37" s="13"/>
      <c r="AP37" s="13"/>
    </row>
    <row r="38" spans="34:42" ht="24.95" customHeight="1">
      <c r="AH38" s="13"/>
      <c r="AI38" s="13"/>
      <c r="AJ38" s="13"/>
      <c r="AK38" s="13"/>
      <c r="AL38" s="13"/>
      <c r="AN38" s="13"/>
      <c r="AO38" s="13"/>
      <c r="AP38" s="13"/>
    </row>
    <row r="39" spans="34:42" ht="24.95" customHeight="1">
      <c r="AH39" s="13"/>
      <c r="AI39" s="13"/>
      <c r="AJ39" s="13"/>
      <c r="AK39" s="13"/>
      <c r="AL39" s="13"/>
      <c r="AN39" s="13"/>
      <c r="AO39" s="13"/>
      <c r="AP39" s="13"/>
    </row>
    <row r="40" spans="34:42" ht="24.95" customHeight="1">
      <c r="AH40" s="13"/>
      <c r="AI40" s="13"/>
      <c r="AJ40" s="13"/>
      <c r="AK40" s="13"/>
      <c r="AL40" s="13"/>
      <c r="AN40" s="13"/>
      <c r="AO40" s="13"/>
      <c r="AP40" s="13"/>
    </row>
    <row r="41" spans="34:42" ht="24.95" customHeight="1">
      <c r="AH41" s="13"/>
      <c r="AI41" s="13"/>
      <c r="AJ41" s="13"/>
      <c r="AK41" s="13"/>
      <c r="AL41" s="13"/>
      <c r="AN41" s="13"/>
      <c r="AO41" s="13"/>
      <c r="AP41" s="13"/>
    </row>
    <row r="42" spans="34:42" ht="24.95" customHeight="1">
      <c r="AH42" s="13"/>
      <c r="AI42" s="13"/>
      <c r="AJ42" s="13"/>
      <c r="AK42" s="13"/>
      <c r="AL42" s="13"/>
      <c r="AN42" s="13"/>
      <c r="AO42" s="13"/>
      <c r="AP42" s="13"/>
    </row>
    <row r="43" spans="34:42" ht="24.95" customHeight="1">
      <c r="AH43" s="13"/>
      <c r="AI43" s="13"/>
      <c r="AJ43" s="13"/>
      <c r="AK43" s="13"/>
      <c r="AL43" s="13"/>
      <c r="AN43" s="13"/>
      <c r="AO43" s="13"/>
      <c r="AP43" s="13"/>
    </row>
    <row r="44" spans="34:42" ht="24.95" customHeight="1">
      <c r="AH44" s="13"/>
      <c r="AI44" s="13"/>
      <c r="AJ44" s="13"/>
      <c r="AK44" s="13"/>
      <c r="AL44" s="13"/>
      <c r="AN44" s="13"/>
      <c r="AO44" s="13"/>
      <c r="AP44" s="13"/>
    </row>
    <row r="45" spans="34:42" ht="24.95" customHeight="1">
      <c r="AH45" s="13"/>
      <c r="AI45" s="13"/>
      <c r="AJ45" s="13"/>
      <c r="AK45" s="13"/>
      <c r="AL45" s="13"/>
      <c r="AN45" s="13"/>
      <c r="AO45" s="13"/>
      <c r="AP45" s="13"/>
    </row>
    <row r="46" spans="34:42" ht="24.95" customHeight="1">
      <c r="AH46" s="13"/>
      <c r="AI46" s="13"/>
      <c r="AJ46" s="13"/>
      <c r="AK46" s="13"/>
      <c r="AL46" s="13"/>
      <c r="AN46" s="13"/>
      <c r="AO46" s="13"/>
      <c r="AP46" s="13"/>
    </row>
    <row r="47" spans="34:42" ht="24.95" customHeight="1">
      <c r="AH47" s="13"/>
      <c r="AI47" s="13"/>
      <c r="AJ47" s="13"/>
      <c r="AK47" s="13"/>
      <c r="AL47" s="13"/>
      <c r="AN47" s="13"/>
      <c r="AO47" s="13"/>
      <c r="AP47" s="13"/>
    </row>
    <row r="48" spans="34:42" ht="24.95" customHeight="1">
      <c r="AH48" s="13"/>
      <c r="AI48" s="13"/>
      <c r="AJ48" s="13"/>
      <c r="AK48" s="13"/>
      <c r="AL48" s="13"/>
      <c r="AN48" s="13"/>
      <c r="AO48" s="13"/>
      <c r="AP48" s="13"/>
    </row>
    <row r="49" spans="34:42" ht="24.95" customHeight="1">
      <c r="AH49" s="13"/>
      <c r="AI49" s="13"/>
      <c r="AJ49" s="13"/>
      <c r="AK49" s="13"/>
      <c r="AL49" s="13"/>
      <c r="AN49" s="13"/>
      <c r="AO49" s="13"/>
      <c r="AP49" s="13"/>
    </row>
    <row r="50" spans="34:42" ht="24.95" customHeight="1">
      <c r="AH50" s="13"/>
      <c r="AI50" s="13"/>
      <c r="AJ50" s="13"/>
      <c r="AK50" s="13"/>
      <c r="AL50" s="13"/>
      <c r="AN50" s="13"/>
      <c r="AO50" s="13"/>
      <c r="AP50" s="13"/>
    </row>
  </sheetData>
  <mergeCells count="11">
    <mergeCell ref="B1:B2"/>
    <mergeCell ref="C5:AG5"/>
    <mergeCell ref="C1:AL2"/>
    <mergeCell ref="B3:B4"/>
    <mergeCell ref="AH3:AH5"/>
    <mergeCell ref="AO3:AO5"/>
    <mergeCell ref="AI3:AI5"/>
    <mergeCell ref="AJ3:AJ5"/>
    <mergeCell ref="AK3:AK5"/>
    <mergeCell ref="AL3:AL5"/>
    <mergeCell ref="AN3:AN5"/>
  </mergeCells>
  <phoneticPr fontId="17" type="noConversion"/>
  <conditionalFormatting sqref="C6:AG15">
    <cfRule type="beginsWith" dxfId="76" priority="1" operator="beginsWith" text="L">
      <formula>LEFT(C6,1)="L"</formula>
    </cfRule>
    <cfRule type="beginsWith" dxfId="75" priority="2" operator="beginsWith" text="C">
      <formula>LEFT(C6,1)="C"</formula>
    </cfRule>
    <cfRule type="beginsWith" dxfId="74" priority="3" operator="beginsWith" text="T">
      <formula>LEFT(C6,1)="T"</formula>
    </cfRule>
    <cfRule type="beginsWith" dxfId="73" priority="4" operator="beginsWith" text="P">
      <formula>LEFT(C6,1)="P"</formula>
    </cfRule>
    <cfRule type="beginsWith" dxfId="72" priority="5" operator="beginsWith" text="W">
      <formula>LEFT(C6,1)="W"</formula>
    </cfRule>
    <cfRule type="beginsWith" dxfId="71" priority="6" operator="beginsWith" text="S">
      <formula>LEFT(C6,1)="S"</formula>
    </cfRule>
    <cfRule type="beginsWith" dxfId="70" priority="7" operator="beginsWith" text="B">
      <formula>LEFT(C6,LEN("B"))="B"</formula>
    </cfRule>
  </conditionalFormatting>
  <dataValidations count="1">
    <dataValidation type="list" allowBlank="1" showInputMessage="1" showErrorMessage="1" sqref="C6:AG15">
      <formula1>$AO$6:$AO$16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tabColor theme="3" tint="0.39997558519241921"/>
  </sheetPr>
  <dimension ref="A1:AP105"/>
  <sheetViews>
    <sheetView tabSelected="1" zoomScale="69" zoomScaleNormal="69" workbookViewId="0">
      <selection activeCell="B16" sqref="B16"/>
    </sheetView>
  </sheetViews>
  <sheetFormatPr defaultColWidth="8.85546875" defaultRowHeight="24.95" customHeight="1"/>
  <cols>
    <col min="1" max="1" width="8.85546875" style="13"/>
    <col min="2" max="2" width="20.7109375" style="1" customWidth="1"/>
    <col min="3" max="32" width="5.7109375" style="1" customWidth="1"/>
    <col min="33" max="37" width="14" style="1" customWidth="1"/>
    <col min="38" max="38" width="14" style="13" customWidth="1"/>
    <col min="39" max="39" width="33" style="1" customWidth="1"/>
    <col min="40" max="16384" width="8.85546875" style="1"/>
  </cols>
  <sheetData>
    <row r="1" spans="2:41" ht="24.95" customHeight="1">
      <c r="B1" s="114" t="s">
        <v>64</v>
      </c>
      <c r="C1" s="112" t="s">
        <v>100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M1" s="13" t="s">
        <v>93</v>
      </c>
      <c r="AN1" s="13"/>
      <c r="AO1" s="13"/>
    </row>
    <row r="2" spans="2:41" ht="24.95" customHeight="1">
      <c r="B2" s="114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M2" s="13"/>
      <c r="AN2" s="13"/>
      <c r="AO2" s="13"/>
    </row>
    <row r="3" spans="2:41" ht="24.95" customHeight="1">
      <c r="B3" s="115" t="s">
        <v>118</v>
      </c>
      <c r="C3" s="98" t="s">
        <v>33</v>
      </c>
      <c r="D3" s="11" t="s">
        <v>34</v>
      </c>
      <c r="E3" s="11" t="s">
        <v>35</v>
      </c>
      <c r="F3" s="11" t="s">
        <v>36</v>
      </c>
      <c r="G3" s="11" t="s">
        <v>30</v>
      </c>
      <c r="H3" s="11" t="s">
        <v>31</v>
      </c>
      <c r="I3" s="11" t="s">
        <v>32</v>
      </c>
      <c r="J3" s="11" t="s">
        <v>33</v>
      </c>
      <c r="K3" s="11" t="s">
        <v>34</v>
      </c>
      <c r="L3" s="11" t="s">
        <v>35</v>
      </c>
      <c r="M3" s="11" t="s">
        <v>36</v>
      </c>
      <c r="N3" s="11" t="s">
        <v>30</v>
      </c>
      <c r="O3" s="11" t="s">
        <v>31</v>
      </c>
      <c r="P3" s="11" t="s">
        <v>32</v>
      </c>
      <c r="Q3" s="11" t="s">
        <v>33</v>
      </c>
      <c r="R3" s="11" t="s">
        <v>34</v>
      </c>
      <c r="S3" s="11" t="s">
        <v>35</v>
      </c>
      <c r="T3" s="11" t="s">
        <v>36</v>
      </c>
      <c r="U3" s="11" t="s">
        <v>30</v>
      </c>
      <c r="V3" s="11" t="s">
        <v>31</v>
      </c>
      <c r="W3" s="11" t="s">
        <v>32</v>
      </c>
      <c r="X3" s="11" t="s">
        <v>33</v>
      </c>
      <c r="Y3" s="11" t="s">
        <v>34</v>
      </c>
      <c r="Z3" s="11" t="s">
        <v>35</v>
      </c>
      <c r="AA3" s="11" t="s">
        <v>36</v>
      </c>
      <c r="AB3" s="11" t="s">
        <v>30</v>
      </c>
      <c r="AC3" s="11" t="s">
        <v>31</v>
      </c>
      <c r="AD3" s="11" t="s">
        <v>32</v>
      </c>
      <c r="AE3" s="11" t="s">
        <v>33</v>
      </c>
      <c r="AF3" s="11" t="s">
        <v>34</v>
      </c>
      <c r="AG3" s="103" t="s">
        <v>66</v>
      </c>
      <c r="AH3" s="104" t="s">
        <v>79</v>
      </c>
      <c r="AI3" s="105" t="s">
        <v>78</v>
      </c>
      <c r="AJ3" s="106" t="s">
        <v>77</v>
      </c>
      <c r="AK3" s="107" t="s">
        <v>80</v>
      </c>
      <c r="AL3" s="20"/>
      <c r="AM3" s="109" t="s">
        <v>13</v>
      </c>
      <c r="AN3" s="109" t="s">
        <v>14</v>
      </c>
      <c r="AO3" s="13"/>
    </row>
    <row r="4" spans="2:41" ht="24.95" customHeight="1">
      <c r="B4" s="115"/>
      <c r="C4" s="99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  <c r="L4" s="12">
        <v>10</v>
      </c>
      <c r="M4" s="12">
        <v>11</v>
      </c>
      <c r="N4" s="12">
        <v>12</v>
      </c>
      <c r="O4" s="12">
        <v>13</v>
      </c>
      <c r="P4" s="12">
        <v>14</v>
      </c>
      <c r="Q4" s="12">
        <v>15</v>
      </c>
      <c r="R4" s="12">
        <v>16</v>
      </c>
      <c r="S4" s="12">
        <v>17</v>
      </c>
      <c r="T4" s="12">
        <v>18</v>
      </c>
      <c r="U4" s="12">
        <v>19</v>
      </c>
      <c r="V4" s="12">
        <v>20</v>
      </c>
      <c r="W4" s="12">
        <v>21</v>
      </c>
      <c r="X4" s="12">
        <v>22</v>
      </c>
      <c r="Y4" s="12">
        <v>23</v>
      </c>
      <c r="Z4" s="12">
        <v>24</v>
      </c>
      <c r="AA4" s="12">
        <v>25</v>
      </c>
      <c r="AB4" s="12">
        <v>26</v>
      </c>
      <c r="AC4" s="12">
        <v>27</v>
      </c>
      <c r="AD4" s="12">
        <v>28</v>
      </c>
      <c r="AE4" s="12">
        <v>29</v>
      </c>
      <c r="AF4" s="12">
        <v>30</v>
      </c>
      <c r="AG4" s="103"/>
      <c r="AH4" s="104"/>
      <c r="AI4" s="105"/>
      <c r="AJ4" s="106"/>
      <c r="AK4" s="107"/>
      <c r="AL4" s="20"/>
      <c r="AM4" s="109"/>
      <c r="AN4" s="109"/>
      <c r="AO4" s="13"/>
    </row>
    <row r="5" spans="2:41" ht="24.95" customHeight="1">
      <c r="B5" s="101" t="s">
        <v>1</v>
      </c>
      <c r="C5" s="108" t="s">
        <v>65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3"/>
      <c r="AH5" s="104"/>
      <c r="AI5" s="105"/>
      <c r="AJ5" s="106"/>
      <c r="AK5" s="107"/>
      <c r="AL5" s="20"/>
      <c r="AM5" s="109"/>
      <c r="AN5" s="109"/>
      <c r="AO5" s="13"/>
    </row>
    <row r="6" spans="2:41" ht="24.95" customHeight="1">
      <c r="B6" s="100" t="str">
        <f>'Raw Data'!B2</f>
        <v>Krishnam Raju</v>
      </c>
      <c r="C6" s="81"/>
      <c r="D6" s="39"/>
      <c r="E6" s="39"/>
      <c r="F6" s="40"/>
      <c r="G6" s="61"/>
      <c r="H6" s="61"/>
      <c r="I6" s="40"/>
      <c r="J6" s="40"/>
      <c r="K6" s="39"/>
      <c r="L6" s="39"/>
      <c r="M6" s="40"/>
      <c r="N6" s="61"/>
      <c r="O6" s="61"/>
      <c r="P6" s="40" t="s">
        <v>17</v>
      </c>
      <c r="Q6" s="40" t="s">
        <v>17</v>
      </c>
      <c r="R6" s="39"/>
      <c r="S6" s="39"/>
      <c r="T6" s="6"/>
      <c r="U6" s="65"/>
      <c r="V6" s="65"/>
      <c r="W6" s="6"/>
      <c r="X6" s="6"/>
      <c r="Y6" s="39"/>
      <c r="Z6" s="39"/>
      <c r="AA6" s="9" t="s">
        <v>17</v>
      </c>
      <c r="AB6" s="65"/>
      <c r="AC6" s="65"/>
      <c r="AD6" s="6"/>
      <c r="AE6" s="9" t="s">
        <v>17</v>
      </c>
      <c r="AF6" s="9" t="s">
        <v>17</v>
      </c>
      <c r="AG6" s="25">
        <f>(COUNTIF(C6:AF6,"L"))+((COUNTIF(C6:AF6,"L1")+COUNTIF(C6:AF6,"L2"))/2)+(COUNTIF(C6:AF6,"S"))+((COUNTIF(C6:AF6,"S1")+COUNTIF(C6:AF6,"S2"))/2)+(COUNTIF(C6:AF6,"P"))+(COUNTIF(C6:AF6,"C"))+(COUNTIF(C6:AF6,"T"))+(COUNTIF(C6:AF6,"W"))</f>
        <v>5</v>
      </c>
      <c r="AH6" s="25">
        <f>(COUNTIF(C6:AF6,"L"))+((COUNTIF(C6:AF6,"L1")+COUNTIF(C6:AF6,"L2"))/2)</f>
        <v>5</v>
      </c>
      <c r="AI6" s="25">
        <f>(COUNTIF(C6:AF6,"S"))+((COUNTIF(C6:AF6,"S1")+COUNTIF(C6:AF6,"S2"))/2)</f>
        <v>0</v>
      </c>
      <c r="AJ6" s="26">
        <f>(COUNTIF(C6:AF6,"P"))+(COUNTIF(C6:AF6,"C"))+(COUNTIF(C6:AF6,"T"))</f>
        <v>0</v>
      </c>
      <c r="AK6" s="27">
        <f>(COUNTIF(C6:AF6,"W"))</f>
        <v>0</v>
      </c>
      <c r="AL6" s="21"/>
      <c r="AM6" s="23" t="s">
        <v>69</v>
      </c>
      <c r="AN6" s="2" t="s">
        <v>17</v>
      </c>
      <c r="AO6" s="13"/>
    </row>
    <row r="7" spans="2:41" ht="24.95" customHeight="1">
      <c r="B7" s="100" t="str">
        <f>'Raw Data'!B3</f>
        <v>Swathi</v>
      </c>
      <c r="C7" s="82"/>
      <c r="D7" s="42"/>
      <c r="E7" s="42"/>
      <c r="F7" s="40" t="s">
        <v>15</v>
      </c>
      <c r="G7" s="61"/>
      <c r="H7" s="61"/>
      <c r="I7" s="40"/>
      <c r="J7" s="40"/>
      <c r="K7" s="42"/>
      <c r="L7" s="42"/>
      <c r="M7" s="40"/>
      <c r="N7" s="61"/>
      <c r="O7" s="61"/>
      <c r="P7" s="40"/>
      <c r="Q7" s="40"/>
      <c r="R7" s="42"/>
      <c r="S7" s="42"/>
      <c r="T7" s="9" t="s">
        <v>17</v>
      </c>
      <c r="U7" s="66"/>
      <c r="V7" s="66"/>
      <c r="W7" s="9" t="s">
        <v>17</v>
      </c>
      <c r="X7" s="9"/>
      <c r="Y7" s="42"/>
      <c r="Z7" s="42"/>
      <c r="AA7" s="9"/>
      <c r="AB7" s="66"/>
      <c r="AC7" s="66"/>
      <c r="AD7" s="9"/>
      <c r="AE7" s="8"/>
      <c r="AF7" s="42"/>
      <c r="AG7" s="25">
        <f t="shared" ref="AG7:AG15" si="0">(COUNTIF(C7:AF7,"L"))+((COUNTIF(C7:AF7,"L1")+COUNTIF(C7:AF7,"L2"))/2)+(COUNTIF(C7:AF7,"S"))+((COUNTIF(C7:AF7,"S1")+COUNTIF(C7:AF7,"S2"))/2)+(COUNTIF(C7:AF7,"P"))+(COUNTIF(C7:AF7,"C"))+(COUNTIF(C7:AF7,"T"))+(COUNTIF(C7:AF7,"W"))</f>
        <v>3</v>
      </c>
      <c r="AH7" s="25">
        <f t="shared" ref="AH7:AH15" si="1">(COUNTIF(C7:AF7,"L"))+((COUNTIF(C7:AF7,"L1")+COUNTIF(C7:AF7,"L2"))/2)</f>
        <v>2</v>
      </c>
      <c r="AI7" s="25">
        <f t="shared" ref="AI7:AI15" si="2">(COUNTIF(C7:AF7,"S"))+((COUNTIF(C7:AF7,"S1")+COUNTIF(C7:AF7,"S2"))/2)</f>
        <v>1</v>
      </c>
      <c r="AJ7" s="26">
        <f t="shared" ref="AJ7:AJ15" si="3">(COUNTIF(C7:AF7,"P"))+(COUNTIF(C7:AF7,"C"))+(COUNTIF(C7:AF7,"T"))</f>
        <v>0</v>
      </c>
      <c r="AK7" s="27">
        <f t="shared" ref="AK7:AK15" si="4">(COUNTIF(C7:AF7,"W"))</f>
        <v>0</v>
      </c>
      <c r="AL7" s="21"/>
      <c r="AM7" s="23" t="s">
        <v>70</v>
      </c>
      <c r="AN7" s="2" t="s">
        <v>75</v>
      </c>
      <c r="AO7" s="13"/>
    </row>
    <row r="8" spans="2:41" ht="24.95" customHeight="1">
      <c r="B8" s="100" t="str">
        <f>'Raw Data'!B4</f>
        <v>Suneela</v>
      </c>
      <c r="C8" s="82"/>
      <c r="D8" s="42"/>
      <c r="E8" s="42"/>
      <c r="F8" s="40"/>
      <c r="G8" s="61"/>
      <c r="H8" s="61"/>
      <c r="I8" s="40"/>
      <c r="J8" s="40"/>
      <c r="K8" s="42"/>
      <c r="L8" s="42"/>
      <c r="M8" s="40"/>
      <c r="N8" s="61"/>
      <c r="O8" s="61"/>
      <c r="P8" s="40"/>
      <c r="Q8" s="40"/>
      <c r="R8" s="42"/>
      <c r="S8" s="42"/>
      <c r="T8" s="9"/>
      <c r="U8" s="66"/>
      <c r="V8" s="66"/>
      <c r="W8" s="9"/>
      <c r="X8" s="9"/>
      <c r="Y8" s="42"/>
      <c r="Z8" s="42"/>
      <c r="AA8" s="9"/>
      <c r="AB8" s="66"/>
      <c r="AC8" s="66"/>
      <c r="AD8" s="9"/>
      <c r="AE8" s="9" t="s">
        <v>17</v>
      </c>
      <c r="AF8" s="9" t="s">
        <v>17</v>
      </c>
      <c r="AG8" s="25">
        <f t="shared" si="0"/>
        <v>2</v>
      </c>
      <c r="AH8" s="25">
        <f t="shared" si="1"/>
        <v>2</v>
      </c>
      <c r="AI8" s="25">
        <f t="shared" si="2"/>
        <v>0</v>
      </c>
      <c r="AJ8" s="26">
        <f t="shared" si="3"/>
        <v>0</v>
      </c>
      <c r="AK8" s="27">
        <f t="shared" si="4"/>
        <v>0</v>
      </c>
      <c r="AL8" s="21"/>
      <c r="AM8" s="23" t="s">
        <v>71</v>
      </c>
      <c r="AN8" s="2" t="s">
        <v>76</v>
      </c>
      <c r="AO8" s="13"/>
    </row>
    <row r="9" spans="2:41" ht="24.95" customHeight="1">
      <c r="B9" s="100" t="str">
        <f>'Raw Data'!B5</f>
        <v>Madhuri</v>
      </c>
      <c r="C9" s="82"/>
      <c r="D9" s="42"/>
      <c r="E9" s="42"/>
      <c r="F9" s="40"/>
      <c r="G9" s="61"/>
      <c r="H9" s="61"/>
      <c r="I9" s="40"/>
      <c r="J9" s="40"/>
      <c r="K9" s="42"/>
      <c r="L9" s="42"/>
      <c r="M9" s="40"/>
      <c r="N9" s="61"/>
      <c r="O9" s="61"/>
      <c r="P9" s="40"/>
      <c r="Q9" s="40"/>
      <c r="R9" s="42"/>
      <c r="S9" s="42"/>
      <c r="T9" s="9"/>
      <c r="U9" s="66"/>
      <c r="V9" s="66"/>
      <c r="W9" s="9" t="s">
        <v>17</v>
      </c>
      <c r="X9" s="9" t="s">
        <v>17</v>
      </c>
      <c r="Y9" s="42"/>
      <c r="Z9" s="42"/>
      <c r="AA9" s="9"/>
      <c r="AB9" s="66"/>
      <c r="AC9" s="66"/>
      <c r="AD9" s="9"/>
      <c r="AE9" s="9" t="s">
        <v>17</v>
      </c>
      <c r="AF9" s="9" t="s">
        <v>17</v>
      </c>
      <c r="AG9" s="25">
        <f t="shared" si="0"/>
        <v>4</v>
      </c>
      <c r="AH9" s="25">
        <f t="shared" si="1"/>
        <v>4</v>
      </c>
      <c r="AI9" s="25">
        <f t="shared" si="2"/>
        <v>0</v>
      </c>
      <c r="AJ9" s="26">
        <f t="shared" si="3"/>
        <v>0</v>
      </c>
      <c r="AK9" s="27">
        <f t="shared" si="4"/>
        <v>0</v>
      </c>
      <c r="AL9" s="21"/>
      <c r="AM9" s="22" t="s">
        <v>72</v>
      </c>
      <c r="AN9" s="2" t="s">
        <v>15</v>
      </c>
      <c r="AO9" s="13"/>
    </row>
    <row r="10" spans="2:41" ht="24.95" customHeight="1">
      <c r="B10" s="100" t="str">
        <f>'Raw Data'!B6</f>
        <v>Revathi</v>
      </c>
      <c r="C10" s="82"/>
      <c r="D10" s="42"/>
      <c r="E10" s="42"/>
      <c r="F10" s="40"/>
      <c r="G10" s="61"/>
      <c r="H10" s="61"/>
      <c r="I10" s="40"/>
      <c r="J10" s="40"/>
      <c r="K10" s="42"/>
      <c r="L10" s="42"/>
      <c r="M10" s="40"/>
      <c r="N10" s="61"/>
      <c r="O10" s="61"/>
      <c r="P10" s="40"/>
      <c r="Q10" s="40"/>
      <c r="R10" s="9" t="s">
        <v>17</v>
      </c>
      <c r="S10" s="9" t="s">
        <v>17</v>
      </c>
      <c r="T10" s="9" t="s">
        <v>17</v>
      </c>
      <c r="U10" s="66"/>
      <c r="V10" s="66"/>
      <c r="W10" s="9"/>
      <c r="X10" s="9"/>
      <c r="Y10" s="42"/>
      <c r="Z10" s="42"/>
      <c r="AA10" s="9"/>
      <c r="AB10" s="66"/>
      <c r="AC10" s="66"/>
      <c r="AD10" s="9"/>
      <c r="AE10" s="8"/>
      <c r="AF10" s="42"/>
      <c r="AG10" s="25">
        <f t="shared" si="0"/>
        <v>3</v>
      </c>
      <c r="AH10" s="25">
        <f t="shared" si="1"/>
        <v>3</v>
      </c>
      <c r="AI10" s="25">
        <f t="shared" si="2"/>
        <v>0</v>
      </c>
      <c r="AJ10" s="26">
        <f t="shared" si="3"/>
        <v>0</v>
      </c>
      <c r="AK10" s="27">
        <f t="shared" si="4"/>
        <v>0</v>
      </c>
      <c r="AL10" s="21"/>
      <c r="AM10" s="22" t="s">
        <v>73</v>
      </c>
      <c r="AN10" s="2" t="s">
        <v>67</v>
      </c>
      <c r="AO10" s="13"/>
    </row>
    <row r="11" spans="2:41" ht="24.95" customHeight="1">
      <c r="B11" s="100" t="str">
        <f>'Raw Data'!B7</f>
        <v>Raghavendra</v>
      </c>
      <c r="C11" s="82"/>
      <c r="D11" s="42"/>
      <c r="E11" s="42"/>
      <c r="F11" s="40"/>
      <c r="G11" s="61"/>
      <c r="H11" s="61"/>
      <c r="I11" s="40"/>
      <c r="J11" s="40"/>
      <c r="K11" s="42"/>
      <c r="L11" s="42"/>
      <c r="M11" s="40"/>
      <c r="N11" s="61"/>
      <c r="O11" s="61"/>
      <c r="P11" s="40"/>
      <c r="Q11" s="40"/>
      <c r="R11" s="42"/>
      <c r="S11" s="42"/>
      <c r="T11" s="9" t="s">
        <v>17</v>
      </c>
      <c r="U11" s="66"/>
      <c r="V11" s="66"/>
      <c r="W11" s="9"/>
      <c r="X11" s="9"/>
      <c r="Y11" s="42"/>
      <c r="Z11" s="42"/>
      <c r="AA11" s="9"/>
      <c r="AB11" s="66"/>
      <c r="AC11" s="66"/>
      <c r="AD11" s="9"/>
      <c r="AE11" s="8"/>
      <c r="AF11" s="42"/>
      <c r="AG11" s="25">
        <f t="shared" si="0"/>
        <v>1</v>
      </c>
      <c r="AH11" s="25">
        <f t="shared" si="1"/>
        <v>1</v>
      </c>
      <c r="AI11" s="25">
        <f t="shared" si="2"/>
        <v>0</v>
      </c>
      <c r="AJ11" s="26">
        <f t="shared" si="3"/>
        <v>0</v>
      </c>
      <c r="AK11" s="27">
        <f t="shared" si="4"/>
        <v>0</v>
      </c>
      <c r="AL11" s="21"/>
      <c r="AM11" s="22" t="s">
        <v>74</v>
      </c>
      <c r="AN11" s="2" t="s">
        <v>68</v>
      </c>
      <c r="AO11" s="13"/>
    </row>
    <row r="12" spans="2:41" ht="24.95" customHeight="1">
      <c r="B12" s="100">
        <f>'Raw Data'!B8</f>
        <v>0</v>
      </c>
      <c r="C12" s="82"/>
      <c r="D12" s="42"/>
      <c r="E12" s="42"/>
      <c r="F12" s="40"/>
      <c r="G12" s="61"/>
      <c r="H12" s="61"/>
      <c r="I12" s="40"/>
      <c r="J12" s="40"/>
      <c r="K12" s="42"/>
      <c r="L12" s="42"/>
      <c r="M12" s="40"/>
      <c r="N12" s="61"/>
      <c r="O12" s="61"/>
      <c r="P12" s="40"/>
      <c r="Q12" s="40"/>
      <c r="R12" s="42"/>
      <c r="S12" s="42"/>
      <c r="T12" s="9"/>
      <c r="U12" s="66"/>
      <c r="V12" s="66"/>
      <c r="W12" s="9"/>
      <c r="X12" s="9"/>
      <c r="Y12" s="42"/>
      <c r="Z12" s="42"/>
      <c r="AA12" s="9"/>
      <c r="AB12" s="66"/>
      <c r="AC12" s="66"/>
      <c r="AD12" s="9"/>
      <c r="AE12" s="8"/>
      <c r="AF12" s="42"/>
      <c r="AG12" s="25">
        <f t="shared" si="0"/>
        <v>0</v>
      </c>
      <c r="AH12" s="25">
        <f t="shared" si="1"/>
        <v>0</v>
      </c>
      <c r="AI12" s="25">
        <f t="shared" si="2"/>
        <v>0</v>
      </c>
      <c r="AJ12" s="26">
        <f t="shared" si="3"/>
        <v>0</v>
      </c>
      <c r="AK12" s="27">
        <f t="shared" si="4"/>
        <v>0</v>
      </c>
      <c r="AL12" s="21"/>
      <c r="AM12" s="28" t="s">
        <v>18</v>
      </c>
      <c r="AN12" s="2" t="s">
        <v>20</v>
      </c>
      <c r="AO12" s="13"/>
    </row>
    <row r="13" spans="2:41" ht="24.95" customHeight="1">
      <c r="B13" s="100">
        <f>'Raw Data'!B9</f>
        <v>0</v>
      </c>
      <c r="C13" s="82"/>
      <c r="D13" s="42"/>
      <c r="E13" s="42"/>
      <c r="F13" s="40"/>
      <c r="G13" s="61"/>
      <c r="H13" s="61"/>
      <c r="I13" s="40"/>
      <c r="J13" s="40"/>
      <c r="K13" s="42"/>
      <c r="L13" s="42"/>
      <c r="M13" s="40"/>
      <c r="N13" s="61"/>
      <c r="O13" s="61"/>
      <c r="P13" s="40"/>
      <c r="Q13" s="40"/>
      <c r="R13" s="42"/>
      <c r="S13" s="42"/>
      <c r="T13" s="9"/>
      <c r="U13" s="66"/>
      <c r="V13" s="66"/>
      <c r="W13" s="9"/>
      <c r="X13" s="9"/>
      <c r="Y13" s="42"/>
      <c r="Z13" s="42"/>
      <c r="AA13" s="9"/>
      <c r="AB13" s="66"/>
      <c r="AC13" s="66"/>
      <c r="AD13" s="9"/>
      <c r="AE13" s="8"/>
      <c r="AF13" s="42"/>
      <c r="AG13" s="25">
        <f t="shared" si="0"/>
        <v>0</v>
      </c>
      <c r="AH13" s="25">
        <f t="shared" si="1"/>
        <v>0</v>
      </c>
      <c r="AI13" s="25">
        <f t="shared" si="2"/>
        <v>0</v>
      </c>
      <c r="AJ13" s="26">
        <f t="shared" si="3"/>
        <v>0</v>
      </c>
      <c r="AK13" s="27">
        <f t="shared" si="4"/>
        <v>0</v>
      </c>
      <c r="AL13" s="21"/>
      <c r="AM13" s="28" t="s">
        <v>28</v>
      </c>
      <c r="AN13" s="2" t="s">
        <v>16</v>
      </c>
      <c r="AO13" s="13"/>
    </row>
    <row r="14" spans="2:41" ht="24.95" customHeight="1">
      <c r="B14" s="100">
        <f>'Raw Data'!B10</f>
        <v>0</v>
      </c>
      <c r="C14" s="82"/>
      <c r="D14" s="42"/>
      <c r="E14" s="42"/>
      <c r="F14" s="40"/>
      <c r="G14" s="61"/>
      <c r="H14" s="61"/>
      <c r="I14" s="40"/>
      <c r="J14" s="40"/>
      <c r="K14" s="42"/>
      <c r="L14" s="42"/>
      <c r="M14" s="40"/>
      <c r="N14" s="61"/>
      <c r="O14" s="61"/>
      <c r="P14" s="40"/>
      <c r="Q14" s="40"/>
      <c r="R14" s="42"/>
      <c r="S14" s="42"/>
      <c r="T14" s="9"/>
      <c r="U14" s="66"/>
      <c r="V14" s="66"/>
      <c r="W14" s="9"/>
      <c r="X14" s="9"/>
      <c r="Y14" s="42"/>
      <c r="Z14" s="42"/>
      <c r="AA14" s="9"/>
      <c r="AB14" s="66"/>
      <c r="AC14" s="66"/>
      <c r="AD14" s="9"/>
      <c r="AE14" s="8"/>
      <c r="AF14" s="42"/>
      <c r="AG14" s="25">
        <f t="shared" si="0"/>
        <v>0</v>
      </c>
      <c r="AH14" s="25">
        <f t="shared" si="1"/>
        <v>0</v>
      </c>
      <c r="AI14" s="25">
        <f t="shared" si="2"/>
        <v>0</v>
      </c>
      <c r="AJ14" s="26">
        <f t="shared" si="3"/>
        <v>0</v>
      </c>
      <c r="AK14" s="27">
        <f t="shared" si="4"/>
        <v>0</v>
      </c>
      <c r="AL14" s="21"/>
      <c r="AM14" s="28" t="s">
        <v>19</v>
      </c>
      <c r="AN14" s="2" t="s">
        <v>21</v>
      </c>
      <c r="AO14" s="13"/>
    </row>
    <row r="15" spans="2:41" ht="24.95" customHeight="1">
      <c r="B15" s="100">
        <f>'Raw Data'!B11</f>
        <v>0</v>
      </c>
      <c r="C15" s="83"/>
      <c r="D15" s="45"/>
      <c r="E15" s="45"/>
      <c r="F15" s="40"/>
      <c r="G15" s="61"/>
      <c r="H15" s="61"/>
      <c r="I15" s="40"/>
      <c r="J15" s="40"/>
      <c r="K15" s="42"/>
      <c r="L15" s="42"/>
      <c r="M15" s="40"/>
      <c r="N15" s="61"/>
      <c r="O15" s="61"/>
      <c r="P15" s="40"/>
      <c r="Q15" s="40"/>
      <c r="R15" s="42"/>
      <c r="S15" s="42"/>
      <c r="T15" s="30"/>
      <c r="U15" s="67"/>
      <c r="V15" s="67"/>
      <c r="W15" s="30"/>
      <c r="X15" s="30"/>
      <c r="Y15" s="45"/>
      <c r="Z15" s="45"/>
      <c r="AA15" s="30"/>
      <c r="AB15" s="67"/>
      <c r="AC15" s="67"/>
      <c r="AD15" s="30"/>
      <c r="AE15" s="29"/>
      <c r="AF15" s="45"/>
      <c r="AG15" s="25">
        <f t="shared" si="0"/>
        <v>0</v>
      </c>
      <c r="AH15" s="25">
        <f t="shared" si="1"/>
        <v>0</v>
      </c>
      <c r="AI15" s="25">
        <f t="shared" si="2"/>
        <v>0</v>
      </c>
      <c r="AJ15" s="26">
        <f t="shared" si="3"/>
        <v>0</v>
      </c>
      <c r="AK15" s="27">
        <f t="shared" si="4"/>
        <v>0</v>
      </c>
      <c r="AL15" s="21"/>
      <c r="AM15" s="24" t="s">
        <v>26</v>
      </c>
      <c r="AN15" s="2" t="s">
        <v>27</v>
      </c>
      <c r="AO15" s="13"/>
    </row>
    <row r="16" spans="2:41" ht="24.95" customHeigh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M16" s="59" t="s">
        <v>95</v>
      </c>
      <c r="AN16" s="60" t="s">
        <v>96</v>
      </c>
      <c r="AO16" s="13"/>
    </row>
    <row r="17" spans="2:42" ht="24.95" customHeight="1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M17" s="13"/>
      <c r="AN17" s="13"/>
      <c r="AO17" s="13"/>
    </row>
    <row r="18" spans="2:42" ht="24.95" customHeight="1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M18" s="13"/>
      <c r="AN18" s="13"/>
      <c r="AO18" s="13"/>
      <c r="AP18" s="13"/>
    </row>
    <row r="19" spans="2:42" ht="24.95" customHeight="1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M19" s="13"/>
      <c r="AN19" s="13"/>
      <c r="AO19" s="13"/>
      <c r="AP19" s="13"/>
    </row>
    <row r="20" spans="2:42" ht="24.95" customHeight="1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M20" s="13"/>
      <c r="AN20" s="13"/>
      <c r="AO20" s="13"/>
      <c r="AP20" s="13"/>
    </row>
    <row r="21" spans="2:42" ht="24.95" customHeight="1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M21" s="13"/>
      <c r="AN21" s="13"/>
      <c r="AO21" s="13"/>
      <c r="AP21" s="13"/>
    </row>
    <row r="22" spans="2:42" ht="24.95" customHeight="1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M22" s="13"/>
      <c r="AN22" s="13"/>
      <c r="AO22" s="13"/>
      <c r="AP22" s="13"/>
    </row>
    <row r="23" spans="2:42" ht="24.95" customHeight="1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M23" s="13"/>
      <c r="AN23" s="13"/>
      <c r="AO23" s="13"/>
      <c r="AP23" s="13"/>
    </row>
    <row r="24" spans="2:42" ht="24.95" customHeight="1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M24" s="13"/>
      <c r="AN24" s="13"/>
      <c r="AO24" s="13"/>
      <c r="AP24" s="13"/>
    </row>
    <row r="25" spans="2:42" ht="24.95" customHeight="1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M25" s="13"/>
      <c r="AN25" s="13"/>
      <c r="AO25" s="13"/>
      <c r="AP25" s="13"/>
    </row>
    <row r="26" spans="2:42" ht="24.95" customHeight="1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M26" s="13"/>
      <c r="AN26" s="13"/>
      <c r="AO26" s="13"/>
      <c r="AP26" s="13"/>
    </row>
    <row r="27" spans="2:42" ht="24.95" customHeight="1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M27" s="13"/>
      <c r="AN27" s="13"/>
      <c r="AO27" s="13"/>
      <c r="AP27" s="13"/>
    </row>
    <row r="28" spans="2:42" ht="24.95" customHeight="1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M28" s="13"/>
      <c r="AN28" s="13"/>
      <c r="AO28" s="13"/>
      <c r="AP28" s="13"/>
    </row>
    <row r="29" spans="2:42" ht="24.95" customHeight="1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M29" s="13"/>
      <c r="AN29" s="13"/>
      <c r="AO29" s="13"/>
      <c r="AP29" s="13"/>
    </row>
    <row r="30" spans="2:42" ht="24.95" customHeight="1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M30" s="13"/>
      <c r="AN30" s="13"/>
      <c r="AO30" s="13"/>
      <c r="AP30" s="13"/>
    </row>
    <row r="31" spans="2:42" ht="24.95" customHeight="1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M31" s="13"/>
      <c r="AN31" s="13"/>
      <c r="AO31" s="13"/>
      <c r="AP31" s="13"/>
    </row>
    <row r="32" spans="2:42" ht="24.95" customHeight="1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M32" s="13"/>
      <c r="AN32" s="13"/>
      <c r="AO32" s="13"/>
      <c r="AP32" s="13"/>
    </row>
    <row r="33" spans="2:42" ht="24.95" customHeight="1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M33" s="13"/>
      <c r="AN33" s="13"/>
      <c r="AO33" s="13"/>
      <c r="AP33" s="13"/>
    </row>
    <row r="34" spans="2:42" ht="24.95" customHeight="1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M34" s="13"/>
      <c r="AN34" s="13"/>
      <c r="AO34" s="13"/>
      <c r="AP34" s="13"/>
    </row>
    <row r="35" spans="2:42" ht="24.95" customHeight="1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M35" s="13"/>
      <c r="AN35" s="13"/>
      <c r="AO35" s="13"/>
      <c r="AP35" s="13"/>
    </row>
    <row r="36" spans="2:42" ht="24.95" customHeight="1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M36" s="13"/>
      <c r="AN36" s="13"/>
      <c r="AO36" s="13"/>
      <c r="AP36" s="13"/>
    </row>
    <row r="37" spans="2:42" ht="24.95" customHeight="1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M37" s="13"/>
      <c r="AN37" s="13"/>
      <c r="AO37" s="13"/>
      <c r="AP37" s="13"/>
    </row>
    <row r="38" spans="2:42" ht="24.95" customHeight="1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M38" s="13"/>
      <c r="AN38" s="13"/>
      <c r="AO38" s="13"/>
      <c r="AP38" s="13"/>
    </row>
    <row r="39" spans="2:42" ht="24.95" customHeight="1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M39" s="13"/>
      <c r="AN39" s="13"/>
      <c r="AO39" s="13"/>
      <c r="AP39" s="13"/>
    </row>
    <row r="40" spans="2:42" ht="24.95" customHeigh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M40" s="13"/>
      <c r="AN40" s="13"/>
      <c r="AO40" s="13"/>
      <c r="AP40" s="13"/>
    </row>
    <row r="41" spans="2:42" ht="24.95" customHeight="1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M41" s="13"/>
      <c r="AN41" s="13"/>
      <c r="AO41" s="13"/>
      <c r="AP41" s="13"/>
    </row>
    <row r="42" spans="2:42" ht="24.95" customHeight="1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M42" s="13"/>
      <c r="AN42" s="13"/>
      <c r="AO42" s="13"/>
      <c r="AP42" s="13"/>
    </row>
    <row r="43" spans="2:42" ht="24.95" customHeight="1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M43" s="13"/>
      <c r="AN43" s="13"/>
      <c r="AO43" s="13"/>
      <c r="AP43" s="13"/>
    </row>
    <row r="44" spans="2:42" ht="24.95" customHeight="1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M44" s="13"/>
      <c r="AN44" s="13"/>
      <c r="AO44" s="13"/>
      <c r="AP44" s="13"/>
    </row>
    <row r="45" spans="2:42" ht="24.95" customHeight="1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M45" s="13"/>
      <c r="AN45" s="13"/>
      <c r="AO45" s="13"/>
      <c r="AP45" s="13"/>
    </row>
    <row r="46" spans="2:42" ht="24.95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M46" s="13"/>
      <c r="AN46" s="13"/>
      <c r="AO46" s="13"/>
      <c r="AP46" s="13"/>
    </row>
    <row r="47" spans="2:42" ht="24.95" customHeigh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M47" s="13"/>
      <c r="AN47" s="13"/>
      <c r="AO47" s="13"/>
      <c r="AP47" s="13"/>
    </row>
    <row r="48" spans="2:42" ht="24.95" customHeigh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M48" s="13"/>
      <c r="AN48" s="13"/>
      <c r="AO48" s="13"/>
      <c r="AP48" s="13"/>
    </row>
    <row r="49" spans="2:42" ht="24.95" customHeight="1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M49" s="13"/>
      <c r="AN49" s="13"/>
      <c r="AO49" s="13"/>
      <c r="AP49" s="13"/>
    </row>
    <row r="50" spans="2:42" ht="24.95" customHeight="1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M50" s="13"/>
      <c r="AN50" s="13"/>
      <c r="AO50" s="13"/>
      <c r="AP50" s="13"/>
    </row>
    <row r="51" spans="2:42" ht="24.95" customHeight="1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M51" s="13"/>
      <c r="AN51" s="13"/>
      <c r="AO51" s="13"/>
      <c r="AP51" s="13"/>
    </row>
    <row r="52" spans="2:42" ht="24.95" customHeight="1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M52" s="13"/>
      <c r="AN52" s="13"/>
      <c r="AO52" s="13"/>
      <c r="AP52" s="13"/>
    </row>
    <row r="53" spans="2:42" ht="24.95" customHeight="1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M53" s="13"/>
      <c r="AN53" s="13"/>
      <c r="AO53" s="13"/>
      <c r="AP53" s="13"/>
    </row>
    <row r="54" spans="2:42" ht="24.95" customHeight="1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M54" s="13"/>
      <c r="AN54" s="13"/>
      <c r="AO54" s="13"/>
      <c r="AP54" s="13"/>
    </row>
    <row r="55" spans="2:42" ht="24.95" customHeight="1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M55" s="13"/>
      <c r="AN55" s="13"/>
      <c r="AO55" s="13"/>
      <c r="AP55" s="13"/>
    </row>
    <row r="56" spans="2:42" ht="24.95" customHeight="1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M56" s="13"/>
      <c r="AN56" s="13"/>
      <c r="AO56" s="13"/>
      <c r="AP56" s="13"/>
    </row>
    <row r="57" spans="2:42" ht="24.95" customHeight="1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M57" s="13"/>
      <c r="AN57" s="13"/>
      <c r="AO57" s="13"/>
      <c r="AP57" s="13"/>
    </row>
    <row r="58" spans="2:42" ht="24.95" customHeight="1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M58" s="13"/>
      <c r="AN58" s="13"/>
      <c r="AO58" s="13"/>
      <c r="AP58" s="13"/>
    </row>
    <row r="59" spans="2:42" ht="24.95" customHeight="1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M59" s="13"/>
      <c r="AN59" s="13"/>
      <c r="AO59" s="13"/>
      <c r="AP59" s="13"/>
    </row>
    <row r="60" spans="2:42" ht="24.95" customHeight="1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M60" s="13"/>
      <c r="AN60" s="13"/>
      <c r="AO60" s="13"/>
      <c r="AP60" s="13"/>
    </row>
    <row r="61" spans="2:42" ht="24.95" customHeight="1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M61" s="13"/>
      <c r="AN61" s="13"/>
      <c r="AO61" s="13"/>
      <c r="AP61" s="13"/>
    </row>
    <row r="62" spans="2:42" ht="24.95" customHeight="1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M62" s="13"/>
      <c r="AN62" s="13"/>
      <c r="AO62" s="13"/>
      <c r="AP62" s="13"/>
    </row>
    <row r="63" spans="2:42" ht="24.95" customHeight="1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M63" s="13"/>
      <c r="AN63" s="13"/>
      <c r="AO63" s="13"/>
      <c r="AP63" s="13"/>
    </row>
    <row r="64" spans="2:42" ht="24.95" customHeight="1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M64" s="13"/>
      <c r="AN64" s="13"/>
      <c r="AO64" s="13"/>
      <c r="AP64" s="13"/>
    </row>
    <row r="65" spans="2:42" ht="24.95" customHeight="1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M65" s="13"/>
      <c r="AN65" s="13"/>
      <c r="AO65" s="13"/>
      <c r="AP65" s="13"/>
    </row>
    <row r="66" spans="2:42" ht="24.95" customHeight="1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M66" s="13"/>
      <c r="AN66" s="13"/>
      <c r="AO66" s="13"/>
      <c r="AP66" s="13"/>
    </row>
    <row r="67" spans="2:42" ht="24.95" customHeight="1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M67" s="13"/>
      <c r="AN67" s="13"/>
      <c r="AO67" s="13"/>
      <c r="AP67" s="13"/>
    </row>
    <row r="68" spans="2:42" ht="24.95" customHeight="1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M68" s="13"/>
      <c r="AN68" s="13"/>
      <c r="AO68" s="13"/>
      <c r="AP68" s="13"/>
    </row>
    <row r="69" spans="2:42" ht="24.95" customHeight="1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M69" s="13"/>
      <c r="AN69" s="13"/>
      <c r="AO69" s="13"/>
      <c r="AP69" s="13"/>
    </row>
    <row r="70" spans="2:42" ht="24.95" customHeight="1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M70" s="13"/>
      <c r="AN70" s="13"/>
      <c r="AO70" s="13"/>
      <c r="AP70" s="13"/>
    </row>
    <row r="71" spans="2:42" ht="24.95" customHeight="1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M71" s="13"/>
      <c r="AN71" s="13"/>
      <c r="AO71" s="13"/>
      <c r="AP71" s="13"/>
    </row>
    <row r="72" spans="2:42" ht="24.95" customHeight="1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M72" s="13"/>
      <c r="AN72" s="13"/>
      <c r="AO72" s="13"/>
      <c r="AP72" s="13"/>
    </row>
    <row r="73" spans="2:42" ht="24.95" customHeight="1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M73" s="13"/>
      <c r="AN73" s="13"/>
      <c r="AO73" s="13"/>
      <c r="AP73" s="13"/>
    </row>
    <row r="74" spans="2:42" ht="24.95" customHeight="1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M74" s="13"/>
      <c r="AN74" s="13"/>
      <c r="AO74" s="13"/>
      <c r="AP74" s="13"/>
    </row>
    <row r="75" spans="2:42" ht="24.95" customHeight="1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M75" s="13"/>
      <c r="AN75" s="13"/>
      <c r="AO75" s="13"/>
      <c r="AP75" s="13"/>
    </row>
    <row r="76" spans="2:42" ht="24.95" customHeight="1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M76" s="13"/>
      <c r="AN76" s="13"/>
      <c r="AO76" s="13"/>
      <c r="AP76" s="13"/>
    </row>
    <row r="77" spans="2:42" ht="24.95" customHeight="1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M77" s="13"/>
      <c r="AN77" s="13"/>
      <c r="AO77" s="13"/>
      <c r="AP77" s="13"/>
    </row>
    <row r="78" spans="2:42" ht="24.95" customHeight="1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M78" s="13"/>
      <c r="AN78" s="13"/>
      <c r="AO78" s="13"/>
      <c r="AP78" s="13"/>
    </row>
    <row r="79" spans="2:42" ht="24.95" customHeight="1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M79" s="13"/>
      <c r="AN79" s="13"/>
      <c r="AO79" s="13"/>
      <c r="AP79" s="13"/>
    </row>
    <row r="80" spans="2:42" ht="24.95" customHeight="1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M80" s="13"/>
      <c r="AN80" s="13"/>
      <c r="AO80" s="13"/>
      <c r="AP80" s="13"/>
    </row>
    <row r="81" spans="2:42" ht="24.95" customHeight="1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M81" s="13"/>
      <c r="AN81" s="13"/>
      <c r="AO81" s="13"/>
      <c r="AP81" s="13"/>
    </row>
    <row r="82" spans="2:42" ht="24.95" customHeight="1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M82" s="13"/>
      <c r="AN82" s="13"/>
      <c r="AO82" s="13"/>
      <c r="AP82" s="13"/>
    </row>
    <row r="83" spans="2:42" ht="24.95" customHeight="1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M83" s="13"/>
      <c r="AN83" s="13"/>
      <c r="AO83" s="13"/>
      <c r="AP83" s="13"/>
    </row>
    <row r="84" spans="2:42" ht="24.95" customHeight="1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M84" s="13"/>
      <c r="AN84" s="13"/>
      <c r="AO84" s="13"/>
      <c r="AP84" s="13"/>
    </row>
    <row r="85" spans="2:42" ht="24.95" customHeight="1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M85" s="13"/>
      <c r="AN85" s="13"/>
      <c r="AO85" s="13"/>
      <c r="AP85" s="13"/>
    </row>
    <row r="86" spans="2:42" ht="24.95" customHeight="1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M86" s="13"/>
      <c r="AN86" s="13"/>
      <c r="AO86" s="13"/>
      <c r="AP86" s="13"/>
    </row>
    <row r="87" spans="2:42" ht="24.95" customHeight="1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M87" s="13"/>
      <c r="AN87" s="13"/>
      <c r="AO87" s="13"/>
      <c r="AP87" s="13"/>
    </row>
    <row r="88" spans="2:42" ht="24.95" customHeight="1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M88" s="13"/>
      <c r="AN88" s="13"/>
      <c r="AO88" s="13"/>
      <c r="AP88" s="13"/>
    </row>
    <row r="89" spans="2:42" ht="24.95" customHeight="1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M89" s="13"/>
      <c r="AN89" s="13"/>
      <c r="AO89" s="13"/>
      <c r="AP89" s="13"/>
    </row>
    <row r="90" spans="2:42" ht="24.95" customHeight="1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M90" s="13"/>
      <c r="AN90" s="13"/>
      <c r="AO90" s="13"/>
      <c r="AP90" s="13"/>
    </row>
    <row r="91" spans="2:42" ht="24.95" customHeight="1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M91" s="13"/>
      <c r="AN91" s="13"/>
      <c r="AO91" s="13"/>
      <c r="AP91" s="13"/>
    </row>
    <row r="92" spans="2:42" ht="24.95" customHeight="1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M92" s="13"/>
      <c r="AN92" s="13"/>
      <c r="AO92" s="13"/>
      <c r="AP92" s="13"/>
    </row>
    <row r="93" spans="2:42" ht="24.95" customHeight="1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M93" s="13"/>
      <c r="AN93" s="13"/>
      <c r="AO93" s="13"/>
      <c r="AP93" s="13"/>
    </row>
    <row r="94" spans="2:42" ht="24.95" customHeight="1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M94" s="13"/>
      <c r="AN94" s="13"/>
      <c r="AO94" s="13"/>
      <c r="AP94" s="13"/>
    </row>
    <row r="95" spans="2:42" ht="24.95" customHeight="1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M95" s="13"/>
      <c r="AN95" s="13"/>
      <c r="AO95" s="13"/>
      <c r="AP95" s="13"/>
    </row>
    <row r="96" spans="2:42" ht="24.95" customHeight="1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M96" s="13"/>
      <c r="AN96" s="13"/>
      <c r="AO96" s="13"/>
      <c r="AP96" s="13"/>
    </row>
    <row r="97" spans="2:42" ht="24.95" customHeight="1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M97" s="13"/>
      <c r="AN97" s="13"/>
      <c r="AO97" s="13"/>
      <c r="AP97" s="13"/>
    </row>
    <row r="98" spans="2:42" ht="24.95" customHeight="1">
      <c r="AG98" s="13"/>
      <c r="AH98" s="13"/>
      <c r="AI98" s="13"/>
      <c r="AJ98" s="13"/>
      <c r="AK98" s="13"/>
      <c r="AM98" s="13"/>
      <c r="AN98" s="13"/>
      <c r="AO98" s="13"/>
    </row>
    <row r="99" spans="2:42" ht="24.95" customHeight="1">
      <c r="AG99" s="13"/>
      <c r="AH99" s="13"/>
      <c r="AI99" s="13"/>
      <c r="AJ99" s="13"/>
      <c r="AK99" s="13"/>
      <c r="AM99" s="13"/>
      <c r="AN99" s="13"/>
      <c r="AO99" s="13"/>
    </row>
    <row r="100" spans="2:42" ht="24.95" customHeight="1">
      <c r="AG100" s="13"/>
      <c r="AH100" s="13"/>
      <c r="AI100" s="13"/>
      <c r="AJ100" s="13"/>
      <c r="AK100" s="13"/>
      <c r="AM100" s="13"/>
      <c r="AN100" s="13"/>
      <c r="AO100" s="13"/>
    </row>
    <row r="101" spans="2:42" ht="24.95" customHeight="1">
      <c r="AG101" s="13"/>
      <c r="AH101" s="13"/>
      <c r="AI101" s="13"/>
      <c r="AJ101" s="13"/>
      <c r="AK101" s="13"/>
      <c r="AM101" s="13"/>
      <c r="AN101" s="13"/>
      <c r="AO101" s="13"/>
    </row>
    <row r="102" spans="2:42" ht="24.95" customHeight="1">
      <c r="AG102" s="13"/>
      <c r="AH102" s="13"/>
      <c r="AI102" s="13"/>
      <c r="AJ102" s="13"/>
      <c r="AK102" s="13"/>
      <c r="AM102" s="13"/>
      <c r="AN102" s="13"/>
      <c r="AO102" s="13"/>
    </row>
    <row r="103" spans="2:42" ht="24.95" customHeight="1">
      <c r="AG103" s="13"/>
      <c r="AH103" s="13"/>
      <c r="AI103" s="13"/>
      <c r="AJ103" s="13"/>
      <c r="AK103" s="13"/>
      <c r="AM103" s="13"/>
      <c r="AN103" s="13"/>
      <c r="AO103" s="13"/>
    </row>
    <row r="104" spans="2:42" ht="24.95" customHeight="1">
      <c r="AG104" s="13"/>
      <c r="AH104" s="13"/>
      <c r="AI104" s="13"/>
      <c r="AJ104" s="13"/>
      <c r="AK104" s="13"/>
      <c r="AM104" s="13"/>
      <c r="AN104" s="13"/>
      <c r="AO104" s="13"/>
    </row>
    <row r="105" spans="2:42" ht="24.95" customHeight="1">
      <c r="AG105" s="13"/>
      <c r="AH105" s="13"/>
      <c r="AI105" s="13"/>
      <c r="AJ105" s="13"/>
      <c r="AK105" s="13"/>
      <c r="AM105" s="13"/>
      <c r="AN105" s="13"/>
      <c r="AO105" s="13"/>
    </row>
  </sheetData>
  <sortState ref="C1:F2">
    <sortCondition sortBy="cellColor" ref="C1:C2"/>
  </sortState>
  <mergeCells count="11">
    <mergeCell ref="B1:B2"/>
    <mergeCell ref="C5:AF5"/>
    <mergeCell ref="AH3:AH5"/>
    <mergeCell ref="C1:AK2"/>
    <mergeCell ref="B3:B4"/>
    <mergeCell ref="AG3:AG5"/>
    <mergeCell ref="AM3:AM5"/>
    <mergeCell ref="AN3:AN5"/>
    <mergeCell ref="AI3:AI5"/>
    <mergeCell ref="AJ3:AJ5"/>
    <mergeCell ref="AK3:AK5"/>
  </mergeCells>
  <phoneticPr fontId="17" type="noConversion"/>
  <conditionalFormatting sqref="C6:AF15">
    <cfRule type="beginsWith" dxfId="69" priority="1" operator="beginsWith" text="L">
      <formula>LEFT(C6,1)="L"</formula>
    </cfRule>
    <cfRule type="beginsWith" dxfId="68" priority="2" operator="beginsWith" text="P">
      <formula>LEFT(C6,1)="P"</formula>
    </cfRule>
    <cfRule type="beginsWith" dxfId="67" priority="3" operator="beginsWith" text="T">
      <formula>LEFT(C6,1)="T"</formula>
    </cfRule>
    <cfRule type="beginsWith" dxfId="66" priority="4" operator="beginsWith" text="C">
      <formula>LEFT(C6,1)="C"</formula>
    </cfRule>
    <cfRule type="beginsWith" dxfId="65" priority="5" operator="beginsWith" text="W">
      <formula>LEFT(C6,1)="W"</formula>
    </cfRule>
    <cfRule type="beginsWith" dxfId="64" priority="6" operator="beginsWith" text="S">
      <formula>LEFT(C6,1)="S"</formula>
    </cfRule>
    <cfRule type="beginsWith" dxfId="63" priority="7" operator="beginsWith" text="B">
      <formula>LEFT(C6,LEN("B"))="B"</formula>
    </cfRule>
  </conditionalFormatting>
  <dataValidations count="1">
    <dataValidation type="list" allowBlank="1" showInputMessage="1" showErrorMessage="1" sqref="C6:AF15">
      <formula1>$AN$6:$AN$16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tabColor theme="3" tint="0.39997558519241921"/>
  </sheetPr>
  <dimension ref="A1:AP105"/>
  <sheetViews>
    <sheetView topLeftCell="A7" zoomScale="71" zoomScaleNormal="71" workbookViewId="0">
      <selection activeCell="A18" sqref="A18:XFD45"/>
    </sheetView>
  </sheetViews>
  <sheetFormatPr defaultColWidth="8.85546875" defaultRowHeight="24.95" customHeight="1"/>
  <cols>
    <col min="1" max="1" width="8.85546875" style="13"/>
    <col min="2" max="2" width="20.7109375" style="1" customWidth="1"/>
    <col min="3" max="33" width="5.7109375" style="1" customWidth="1"/>
    <col min="34" max="38" width="14" style="1" customWidth="1"/>
    <col min="39" max="39" width="14" style="13" customWidth="1"/>
    <col min="40" max="40" width="33" style="1" customWidth="1"/>
    <col min="41" max="16384" width="8.85546875" style="1"/>
  </cols>
  <sheetData>
    <row r="1" spans="2:42" ht="24.95" customHeight="1">
      <c r="B1" s="113" t="s">
        <v>23</v>
      </c>
      <c r="C1" s="112" t="s">
        <v>101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N1" s="13" t="s">
        <v>93</v>
      </c>
      <c r="AO1" s="13"/>
      <c r="AP1" s="13"/>
    </row>
    <row r="2" spans="2:42" ht="24.95" customHeight="1">
      <c r="B2" s="113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N2" s="13"/>
      <c r="AO2" s="13"/>
      <c r="AP2" s="13"/>
    </row>
    <row r="3" spans="2:42" ht="24.95" customHeight="1">
      <c r="B3" s="102" t="s">
        <v>0</v>
      </c>
      <c r="C3" s="11" t="s">
        <v>35</v>
      </c>
      <c r="D3" s="11" t="s">
        <v>36</v>
      </c>
      <c r="E3" s="11" t="s">
        <v>30</v>
      </c>
      <c r="F3" s="11" t="s">
        <v>31</v>
      </c>
      <c r="G3" s="11" t="s">
        <v>32</v>
      </c>
      <c r="H3" s="11" t="s">
        <v>33</v>
      </c>
      <c r="I3" s="11" t="s">
        <v>34</v>
      </c>
      <c r="J3" s="11" t="s">
        <v>35</v>
      </c>
      <c r="K3" s="11" t="s">
        <v>36</v>
      </c>
      <c r="L3" s="11" t="s">
        <v>30</v>
      </c>
      <c r="M3" s="11" t="s">
        <v>31</v>
      </c>
      <c r="N3" s="11" t="s">
        <v>32</v>
      </c>
      <c r="O3" s="11" t="s">
        <v>33</v>
      </c>
      <c r="P3" s="11" t="s">
        <v>34</v>
      </c>
      <c r="Q3" s="11" t="s">
        <v>35</v>
      </c>
      <c r="R3" s="11" t="s">
        <v>36</v>
      </c>
      <c r="S3" s="11" t="s">
        <v>30</v>
      </c>
      <c r="T3" s="11" t="s">
        <v>31</v>
      </c>
      <c r="U3" s="11" t="s">
        <v>32</v>
      </c>
      <c r="V3" s="11" t="s">
        <v>33</v>
      </c>
      <c r="W3" s="11" t="s">
        <v>34</v>
      </c>
      <c r="X3" s="11" t="s">
        <v>35</v>
      </c>
      <c r="Y3" s="11" t="s">
        <v>36</v>
      </c>
      <c r="Z3" s="11" t="s">
        <v>30</v>
      </c>
      <c r="AA3" s="11" t="s">
        <v>31</v>
      </c>
      <c r="AB3" s="11" t="s">
        <v>32</v>
      </c>
      <c r="AC3" s="11" t="s">
        <v>33</v>
      </c>
      <c r="AD3" s="11" t="s">
        <v>34</v>
      </c>
      <c r="AE3" s="11" t="s">
        <v>35</v>
      </c>
      <c r="AF3" s="11" t="s">
        <v>36</v>
      </c>
      <c r="AG3" s="11" t="s">
        <v>30</v>
      </c>
      <c r="AH3" s="103" t="s">
        <v>66</v>
      </c>
      <c r="AI3" s="104" t="s">
        <v>79</v>
      </c>
      <c r="AJ3" s="105" t="s">
        <v>78</v>
      </c>
      <c r="AK3" s="106" t="s">
        <v>77</v>
      </c>
      <c r="AL3" s="107" t="s">
        <v>80</v>
      </c>
      <c r="AM3" s="20"/>
      <c r="AN3" s="109" t="s">
        <v>13</v>
      </c>
      <c r="AO3" s="109" t="s">
        <v>14</v>
      </c>
      <c r="AP3" s="13"/>
    </row>
    <row r="4" spans="2:42" ht="24.95" customHeight="1">
      <c r="B4" s="102"/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  <c r="L4" s="12">
        <v>10</v>
      </c>
      <c r="M4" s="12">
        <v>11</v>
      </c>
      <c r="N4" s="12">
        <v>12</v>
      </c>
      <c r="O4" s="12">
        <v>13</v>
      </c>
      <c r="P4" s="12">
        <v>14</v>
      </c>
      <c r="Q4" s="12">
        <v>15</v>
      </c>
      <c r="R4" s="12">
        <v>16</v>
      </c>
      <c r="S4" s="12">
        <v>17</v>
      </c>
      <c r="T4" s="12">
        <v>18</v>
      </c>
      <c r="U4" s="12">
        <v>19</v>
      </c>
      <c r="V4" s="12">
        <v>20</v>
      </c>
      <c r="W4" s="12">
        <v>21</v>
      </c>
      <c r="X4" s="12">
        <v>22</v>
      </c>
      <c r="Y4" s="12">
        <v>23</v>
      </c>
      <c r="Z4" s="12">
        <v>24</v>
      </c>
      <c r="AA4" s="12">
        <v>25</v>
      </c>
      <c r="AB4" s="12">
        <v>26</v>
      </c>
      <c r="AC4" s="12">
        <v>27</v>
      </c>
      <c r="AD4" s="12">
        <v>28</v>
      </c>
      <c r="AE4" s="12">
        <v>29</v>
      </c>
      <c r="AF4" s="12">
        <v>30</v>
      </c>
      <c r="AG4" s="12">
        <v>31</v>
      </c>
      <c r="AH4" s="103"/>
      <c r="AI4" s="104"/>
      <c r="AJ4" s="105"/>
      <c r="AK4" s="106"/>
      <c r="AL4" s="107"/>
      <c r="AM4" s="20"/>
      <c r="AN4" s="109"/>
      <c r="AO4" s="109"/>
      <c r="AP4" s="13"/>
    </row>
    <row r="5" spans="2:42" ht="24.95" customHeight="1">
      <c r="B5" s="15" t="s">
        <v>1</v>
      </c>
      <c r="C5" s="108" t="s">
        <v>65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3"/>
      <c r="AI5" s="104"/>
      <c r="AJ5" s="105"/>
      <c r="AK5" s="106"/>
      <c r="AL5" s="107"/>
      <c r="AM5" s="20"/>
      <c r="AN5" s="109"/>
      <c r="AO5" s="109"/>
      <c r="AP5" s="13"/>
    </row>
    <row r="6" spans="2:42" ht="24.95" customHeight="1">
      <c r="B6" s="4" t="str">
        <f>'Raw Data'!B2</f>
        <v>Krishnam Raju</v>
      </c>
      <c r="C6" s="37"/>
      <c r="D6" s="6"/>
      <c r="E6" s="65"/>
      <c r="F6" s="65"/>
      <c r="G6" s="6"/>
      <c r="H6" s="6"/>
      <c r="I6" s="37"/>
      <c r="J6" s="37"/>
      <c r="K6" s="6"/>
      <c r="L6" s="65"/>
      <c r="M6" s="61"/>
      <c r="N6" s="40"/>
      <c r="O6" s="40"/>
      <c r="P6" s="40"/>
      <c r="Q6" s="40"/>
      <c r="R6" s="37"/>
      <c r="S6" s="71"/>
      <c r="T6" s="61"/>
      <c r="U6" s="40"/>
      <c r="V6" s="40"/>
      <c r="W6" s="40"/>
      <c r="X6" s="40"/>
      <c r="Y6" s="37"/>
      <c r="Z6" s="71"/>
      <c r="AA6" s="65"/>
      <c r="AB6" s="6"/>
      <c r="AC6" s="6"/>
      <c r="AD6" s="37"/>
      <c r="AE6" s="37"/>
      <c r="AF6" s="6"/>
      <c r="AG6" s="73"/>
      <c r="AH6" s="25">
        <f>(COUNTIF(C6:AG6,"L"))+((COUNTIF(C6:AG6,"L1")+COUNTIF(C6:AG6,"L2"))/2)+(COUNTIF(C6:AG6,"S"))+((COUNTIF(C6:AG6,"S1")+COUNTIF(C6:AG6,"S2"))/2)+(COUNTIF(C6:AG6,"P"))+(COUNTIF(C6:AG6,"C"))+(COUNTIF(C6:AG6,"T"))+(COUNTIF(C6:AG6,"W"))</f>
        <v>0</v>
      </c>
      <c r="AI6" s="25">
        <f>(COUNTIF(C6:AG6,"L"))+((COUNTIF(C6:AG6,"L1")+COUNTIF(C6:AG6,"L2"))/2)</f>
        <v>0</v>
      </c>
      <c r="AJ6" s="25">
        <f>(COUNTIF(C6:AG6,"S"))+((COUNTIF(C6:AG6,"S1")+COUNTIF(C6:AG6,"S2"))/2)</f>
        <v>0</v>
      </c>
      <c r="AK6" s="26">
        <f>(COUNTIF(C6:AG6,"P"))+(COUNTIF(C6:AG6,"C"))+(COUNTIF(C6:AG6,"T"))</f>
        <v>0</v>
      </c>
      <c r="AL6" s="27">
        <f>(COUNTIF(C6:AG6,"W"))</f>
        <v>0</v>
      </c>
      <c r="AM6" s="21"/>
      <c r="AN6" s="23" t="s">
        <v>69</v>
      </c>
      <c r="AO6" s="2" t="s">
        <v>17</v>
      </c>
      <c r="AP6" s="13"/>
    </row>
    <row r="7" spans="2:42" ht="24.95" customHeight="1">
      <c r="B7" s="4" t="str">
        <f>'Raw Data'!B3</f>
        <v>Swathi</v>
      </c>
      <c r="C7" s="38"/>
      <c r="D7" s="9"/>
      <c r="E7" s="66"/>
      <c r="F7" s="66"/>
      <c r="G7" s="9"/>
      <c r="H7" s="9"/>
      <c r="I7" s="38"/>
      <c r="J7" s="38"/>
      <c r="K7" s="9"/>
      <c r="L7" s="66"/>
      <c r="M7" s="61"/>
      <c r="N7" s="40"/>
      <c r="O7" s="40"/>
      <c r="P7" s="40"/>
      <c r="Q7" s="40"/>
      <c r="R7" s="38"/>
      <c r="S7" s="72"/>
      <c r="T7" s="61"/>
      <c r="U7" s="40"/>
      <c r="V7" s="40"/>
      <c r="W7" s="40"/>
      <c r="X7" s="40"/>
      <c r="Y7" s="38"/>
      <c r="Z7" s="72"/>
      <c r="AA7" s="66"/>
      <c r="AB7" s="9"/>
      <c r="AC7" s="9"/>
      <c r="AD7" s="38"/>
      <c r="AE7" s="38"/>
      <c r="AF7" s="9"/>
      <c r="AG7" s="74"/>
      <c r="AH7" s="25">
        <f t="shared" ref="AH7:AH15" si="0">(COUNTIF(C7:AG7,"L"))+((COUNTIF(C7:AG7,"L1")+COUNTIF(C7:AG7,"L2"))/2)+(COUNTIF(C7:AG7,"S"))+((COUNTIF(C7:AG7,"S1")+COUNTIF(C7:AG7,"S2"))/2)+(COUNTIF(C7:AG7,"P"))+(COUNTIF(C7:AG7,"C"))+(COUNTIF(C7:AG7,"T"))+(COUNTIF(C7:AG7,"W"))</f>
        <v>0</v>
      </c>
      <c r="AI7" s="25">
        <f t="shared" ref="AI7:AI15" si="1">(COUNTIF(C7:AG7,"L"))+((COUNTIF(C7:AG7,"L1")+COUNTIF(C7:AG7,"L2"))/2)</f>
        <v>0</v>
      </c>
      <c r="AJ7" s="25">
        <f t="shared" ref="AJ7:AJ15" si="2">(COUNTIF(C7:AG7,"S"))+((COUNTIF(C7:AG7,"S1")+COUNTIF(C7:AG7,"S2"))/2)</f>
        <v>0</v>
      </c>
      <c r="AK7" s="26">
        <f t="shared" ref="AK7:AK15" si="3">(COUNTIF(C7:AG7,"P"))+(COUNTIF(C7:AG7,"C"))+(COUNTIF(C7:AG7,"T"))+(COUNTIF(C7:AG7,"W"))</f>
        <v>0</v>
      </c>
      <c r="AL7" s="27">
        <f t="shared" ref="AL7:AL15" si="4">(COUNTIF(C7:AG7,"W"))</f>
        <v>0</v>
      </c>
      <c r="AM7" s="21"/>
      <c r="AN7" s="23" t="s">
        <v>70</v>
      </c>
      <c r="AO7" s="2" t="s">
        <v>75</v>
      </c>
      <c r="AP7" s="13"/>
    </row>
    <row r="8" spans="2:42" ht="24.95" customHeight="1">
      <c r="B8" s="4" t="str">
        <f>'Raw Data'!B4</f>
        <v>Suneela</v>
      </c>
      <c r="C8" s="38"/>
      <c r="D8" s="9"/>
      <c r="E8" s="66"/>
      <c r="F8" s="66"/>
      <c r="G8" s="9"/>
      <c r="H8" s="9"/>
      <c r="I8" s="38"/>
      <c r="J8" s="38"/>
      <c r="K8" s="9"/>
      <c r="L8" s="66"/>
      <c r="M8" s="61"/>
      <c r="N8" s="40"/>
      <c r="O8" s="40"/>
      <c r="P8" s="40"/>
      <c r="Q8" s="40"/>
      <c r="R8" s="38"/>
      <c r="S8" s="72"/>
      <c r="T8" s="61"/>
      <c r="U8" s="40"/>
      <c r="V8" s="40"/>
      <c r="W8" s="40"/>
      <c r="X8" s="40"/>
      <c r="Y8" s="38"/>
      <c r="Z8" s="72"/>
      <c r="AA8" s="66"/>
      <c r="AB8" s="9"/>
      <c r="AC8" s="9"/>
      <c r="AD8" s="38"/>
      <c r="AE8" s="38"/>
      <c r="AF8" s="9"/>
      <c r="AG8" s="74"/>
      <c r="AH8" s="25">
        <f t="shared" si="0"/>
        <v>0</v>
      </c>
      <c r="AI8" s="25">
        <f t="shared" si="1"/>
        <v>0</v>
      </c>
      <c r="AJ8" s="25">
        <f t="shared" si="2"/>
        <v>0</v>
      </c>
      <c r="AK8" s="26">
        <f t="shared" si="3"/>
        <v>0</v>
      </c>
      <c r="AL8" s="27">
        <f t="shared" si="4"/>
        <v>0</v>
      </c>
      <c r="AM8" s="21"/>
      <c r="AN8" s="23" t="s">
        <v>71</v>
      </c>
      <c r="AO8" s="2" t="s">
        <v>76</v>
      </c>
      <c r="AP8" s="13"/>
    </row>
    <row r="9" spans="2:42" ht="24.95" customHeight="1">
      <c r="B9" s="4" t="str">
        <f>'Raw Data'!B5</f>
        <v>Madhuri</v>
      </c>
      <c r="C9" s="38"/>
      <c r="D9" s="9"/>
      <c r="E9" s="66"/>
      <c r="F9" s="66"/>
      <c r="G9" s="9"/>
      <c r="H9" s="9"/>
      <c r="I9" s="38"/>
      <c r="J9" s="38"/>
      <c r="K9" s="9"/>
      <c r="L9" s="66"/>
      <c r="M9" s="61"/>
      <c r="N9" s="40"/>
      <c r="O9" s="40"/>
      <c r="P9" s="40"/>
      <c r="Q9" s="40"/>
      <c r="R9" s="38"/>
      <c r="S9" s="72"/>
      <c r="T9" s="61"/>
      <c r="U9" s="40"/>
      <c r="V9" s="40"/>
      <c r="W9" s="40"/>
      <c r="X9" s="40"/>
      <c r="Y9" s="38"/>
      <c r="Z9" s="72"/>
      <c r="AA9" s="66"/>
      <c r="AB9" s="9"/>
      <c r="AC9" s="9"/>
      <c r="AD9" s="38"/>
      <c r="AE9" s="38"/>
      <c r="AF9" s="9"/>
      <c r="AG9" s="74"/>
      <c r="AH9" s="25">
        <f t="shared" si="0"/>
        <v>0</v>
      </c>
      <c r="AI9" s="25">
        <f t="shared" si="1"/>
        <v>0</v>
      </c>
      <c r="AJ9" s="25">
        <f t="shared" si="2"/>
        <v>0</v>
      </c>
      <c r="AK9" s="26">
        <f t="shared" si="3"/>
        <v>0</v>
      </c>
      <c r="AL9" s="27">
        <f t="shared" si="4"/>
        <v>0</v>
      </c>
      <c r="AM9" s="21"/>
      <c r="AN9" s="22" t="s">
        <v>72</v>
      </c>
      <c r="AO9" s="2" t="s">
        <v>15</v>
      </c>
      <c r="AP9" s="13"/>
    </row>
    <row r="10" spans="2:42" ht="24.95" customHeight="1">
      <c r="B10" s="4" t="str">
        <f>'Raw Data'!B6</f>
        <v>Revathi</v>
      </c>
      <c r="C10" s="38"/>
      <c r="D10" s="9"/>
      <c r="E10" s="66"/>
      <c r="F10" s="66"/>
      <c r="G10" s="9"/>
      <c r="H10" s="9"/>
      <c r="I10" s="38"/>
      <c r="J10" s="38"/>
      <c r="K10" s="9"/>
      <c r="L10" s="66"/>
      <c r="M10" s="61"/>
      <c r="N10" s="40"/>
      <c r="O10" s="40"/>
      <c r="P10" s="40"/>
      <c r="Q10" s="40"/>
      <c r="R10" s="38"/>
      <c r="S10" s="72"/>
      <c r="T10" s="61"/>
      <c r="U10" s="40"/>
      <c r="V10" s="40"/>
      <c r="W10" s="40"/>
      <c r="X10" s="40"/>
      <c r="Y10" s="38"/>
      <c r="Z10" s="72"/>
      <c r="AA10" s="66"/>
      <c r="AB10" s="9"/>
      <c r="AC10" s="9"/>
      <c r="AD10" s="38"/>
      <c r="AE10" s="38"/>
      <c r="AF10" s="9"/>
      <c r="AG10" s="74"/>
      <c r="AH10" s="25">
        <f t="shared" si="0"/>
        <v>0</v>
      </c>
      <c r="AI10" s="25">
        <f t="shared" si="1"/>
        <v>0</v>
      </c>
      <c r="AJ10" s="25">
        <f t="shared" si="2"/>
        <v>0</v>
      </c>
      <c r="AK10" s="26">
        <f t="shared" si="3"/>
        <v>0</v>
      </c>
      <c r="AL10" s="27">
        <f t="shared" si="4"/>
        <v>0</v>
      </c>
      <c r="AM10" s="21"/>
      <c r="AN10" s="22" t="s">
        <v>73</v>
      </c>
      <c r="AO10" s="2" t="s">
        <v>67</v>
      </c>
      <c r="AP10" s="13"/>
    </row>
    <row r="11" spans="2:42" ht="24.95" customHeight="1">
      <c r="B11" s="4" t="str">
        <f>'Raw Data'!B7</f>
        <v>Raghavendra</v>
      </c>
      <c r="C11" s="38"/>
      <c r="D11" s="9"/>
      <c r="E11" s="66"/>
      <c r="F11" s="66"/>
      <c r="G11" s="9"/>
      <c r="H11" s="9"/>
      <c r="I11" s="38"/>
      <c r="J11" s="38"/>
      <c r="K11" s="9"/>
      <c r="L11" s="66"/>
      <c r="M11" s="61"/>
      <c r="N11" s="40"/>
      <c r="O11" s="40"/>
      <c r="P11" s="40"/>
      <c r="Q11" s="40"/>
      <c r="R11" s="38"/>
      <c r="S11" s="72"/>
      <c r="T11" s="61"/>
      <c r="U11" s="40"/>
      <c r="V11" s="40"/>
      <c r="W11" s="40"/>
      <c r="X11" s="40"/>
      <c r="Y11" s="38"/>
      <c r="Z11" s="72"/>
      <c r="AA11" s="66"/>
      <c r="AB11" s="9"/>
      <c r="AC11" s="9"/>
      <c r="AD11" s="38"/>
      <c r="AE11" s="38"/>
      <c r="AF11" s="9"/>
      <c r="AG11" s="74"/>
      <c r="AH11" s="25">
        <f t="shared" si="0"/>
        <v>0</v>
      </c>
      <c r="AI11" s="25">
        <f t="shared" si="1"/>
        <v>0</v>
      </c>
      <c r="AJ11" s="25">
        <f t="shared" si="2"/>
        <v>0</v>
      </c>
      <c r="AK11" s="26">
        <f t="shared" si="3"/>
        <v>0</v>
      </c>
      <c r="AL11" s="27">
        <f t="shared" si="4"/>
        <v>0</v>
      </c>
      <c r="AM11" s="21"/>
      <c r="AN11" s="22" t="s">
        <v>74</v>
      </c>
      <c r="AO11" s="2" t="s">
        <v>68</v>
      </c>
      <c r="AP11" s="13"/>
    </row>
    <row r="12" spans="2:42" ht="24.95" customHeight="1">
      <c r="B12" s="4">
        <f>'Raw Data'!B8</f>
        <v>0</v>
      </c>
      <c r="C12" s="38"/>
      <c r="D12" s="9"/>
      <c r="E12" s="66"/>
      <c r="F12" s="66"/>
      <c r="G12" s="9"/>
      <c r="H12" s="9"/>
      <c r="I12" s="38"/>
      <c r="J12" s="38"/>
      <c r="K12" s="9"/>
      <c r="L12" s="66"/>
      <c r="M12" s="61"/>
      <c r="N12" s="40"/>
      <c r="O12" s="40"/>
      <c r="P12" s="40"/>
      <c r="Q12" s="40"/>
      <c r="R12" s="38"/>
      <c r="S12" s="72"/>
      <c r="T12" s="61"/>
      <c r="U12" s="40"/>
      <c r="V12" s="40"/>
      <c r="W12" s="40"/>
      <c r="X12" s="40"/>
      <c r="Y12" s="38"/>
      <c r="Z12" s="72"/>
      <c r="AA12" s="66"/>
      <c r="AB12" s="9"/>
      <c r="AC12" s="9"/>
      <c r="AD12" s="38"/>
      <c r="AE12" s="38"/>
      <c r="AF12" s="9"/>
      <c r="AG12" s="74"/>
      <c r="AH12" s="25">
        <f t="shared" si="0"/>
        <v>0</v>
      </c>
      <c r="AI12" s="25">
        <f t="shared" si="1"/>
        <v>0</v>
      </c>
      <c r="AJ12" s="25">
        <f t="shared" si="2"/>
        <v>0</v>
      </c>
      <c r="AK12" s="26">
        <f t="shared" si="3"/>
        <v>0</v>
      </c>
      <c r="AL12" s="27">
        <f t="shared" si="4"/>
        <v>0</v>
      </c>
      <c r="AM12" s="21"/>
      <c r="AN12" s="28" t="s">
        <v>18</v>
      </c>
      <c r="AO12" s="2" t="s">
        <v>20</v>
      </c>
      <c r="AP12" s="13"/>
    </row>
    <row r="13" spans="2:42" ht="24.95" customHeight="1">
      <c r="B13" s="4">
        <f>'Raw Data'!B9</f>
        <v>0</v>
      </c>
      <c r="C13" s="38"/>
      <c r="D13" s="9"/>
      <c r="E13" s="66"/>
      <c r="F13" s="66"/>
      <c r="G13" s="9"/>
      <c r="H13" s="9"/>
      <c r="I13" s="38"/>
      <c r="J13" s="38"/>
      <c r="K13" s="9"/>
      <c r="L13" s="66"/>
      <c r="M13" s="61"/>
      <c r="N13" s="40"/>
      <c r="O13" s="40"/>
      <c r="P13" s="40"/>
      <c r="Q13" s="40"/>
      <c r="R13" s="38"/>
      <c r="S13" s="72"/>
      <c r="T13" s="61"/>
      <c r="U13" s="40"/>
      <c r="V13" s="40"/>
      <c r="W13" s="40"/>
      <c r="X13" s="40"/>
      <c r="Y13" s="38"/>
      <c r="Z13" s="72"/>
      <c r="AA13" s="66"/>
      <c r="AB13" s="9"/>
      <c r="AC13" s="9"/>
      <c r="AD13" s="38"/>
      <c r="AE13" s="38"/>
      <c r="AF13" s="9"/>
      <c r="AG13" s="74"/>
      <c r="AH13" s="25">
        <f t="shared" si="0"/>
        <v>0</v>
      </c>
      <c r="AI13" s="25">
        <f t="shared" si="1"/>
        <v>0</v>
      </c>
      <c r="AJ13" s="25">
        <f t="shared" si="2"/>
        <v>0</v>
      </c>
      <c r="AK13" s="26">
        <f t="shared" si="3"/>
        <v>0</v>
      </c>
      <c r="AL13" s="27">
        <f t="shared" si="4"/>
        <v>0</v>
      </c>
      <c r="AM13" s="21"/>
      <c r="AN13" s="28" t="s">
        <v>28</v>
      </c>
      <c r="AO13" s="2" t="s">
        <v>16</v>
      </c>
      <c r="AP13" s="13"/>
    </row>
    <row r="14" spans="2:42" ht="24.95" customHeight="1">
      <c r="B14" s="4">
        <f>'Raw Data'!B10</f>
        <v>0</v>
      </c>
      <c r="C14" s="38"/>
      <c r="D14" s="9"/>
      <c r="E14" s="66"/>
      <c r="F14" s="66"/>
      <c r="G14" s="9"/>
      <c r="H14" s="9"/>
      <c r="I14" s="38"/>
      <c r="J14" s="38"/>
      <c r="K14" s="9"/>
      <c r="L14" s="66"/>
      <c r="M14" s="61"/>
      <c r="N14" s="40"/>
      <c r="O14" s="40"/>
      <c r="P14" s="40"/>
      <c r="Q14" s="40"/>
      <c r="R14" s="38"/>
      <c r="S14" s="72"/>
      <c r="T14" s="61"/>
      <c r="U14" s="40"/>
      <c r="V14" s="40"/>
      <c r="W14" s="40"/>
      <c r="X14" s="40"/>
      <c r="Y14" s="38"/>
      <c r="Z14" s="72"/>
      <c r="AA14" s="66"/>
      <c r="AB14" s="9"/>
      <c r="AC14" s="9"/>
      <c r="AD14" s="38"/>
      <c r="AE14" s="38"/>
      <c r="AF14" s="9"/>
      <c r="AG14" s="74"/>
      <c r="AH14" s="25">
        <f t="shared" si="0"/>
        <v>0</v>
      </c>
      <c r="AI14" s="25">
        <f t="shared" si="1"/>
        <v>0</v>
      </c>
      <c r="AJ14" s="25">
        <f t="shared" si="2"/>
        <v>0</v>
      </c>
      <c r="AK14" s="26">
        <f t="shared" si="3"/>
        <v>0</v>
      </c>
      <c r="AL14" s="27">
        <f t="shared" si="4"/>
        <v>0</v>
      </c>
      <c r="AM14" s="21"/>
      <c r="AN14" s="28" t="s">
        <v>19</v>
      </c>
      <c r="AO14" s="2" t="s">
        <v>21</v>
      </c>
      <c r="AP14" s="13"/>
    </row>
    <row r="15" spans="2:42" ht="24.95" customHeight="1">
      <c r="B15" s="4">
        <f>'Raw Data'!B11</f>
        <v>0</v>
      </c>
      <c r="C15" s="48"/>
      <c r="D15" s="30"/>
      <c r="E15" s="67"/>
      <c r="F15" s="67"/>
      <c r="G15" s="30"/>
      <c r="H15" s="30"/>
      <c r="I15" s="48"/>
      <c r="J15" s="48"/>
      <c r="K15" s="30"/>
      <c r="L15" s="67"/>
      <c r="M15" s="61"/>
      <c r="N15" s="40"/>
      <c r="O15" s="40"/>
      <c r="P15" s="40"/>
      <c r="Q15" s="40"/>
      <c r="R15" s="38"/>
      <c r="S15" s="72"/>
      <c r="T15" s="61"/>
      <c r="U15" s="40"/>
      <c r="V15" s="40"/>
      <c r="W15" s="40"/>
      <c r="X15" s="40"/>
      <c r="Y15" s="38"/>
      <c r="Z15" s="72"/>
      <c r="AA15" s="67"/>
      <c r="AB15" s="30"/>
      <c r="AC15" s="30"/>
      <c r="AD15" s="48"/>
      <c r="AE15" s="48"/>
      <c r="AF15" s="30"/>
      <c r="AG15" s="75"/>
      <c r="AH15" s="25">
        <f t="shared" si="0"/>
        <v>0</v>
      </c>
      <c r="AI15" s="25">
        <f t="shared" si="1"/>
        <v>0</v>
      </c>
      <c r="AJ15" s="25">
        <f t="shared" si="2"/>
        <v>0</v>
      </c>
      <c r="AK15" s="26">
        <f t="shared" si="3"/>
        <v>0</v>
      </c>
      <c r="AL15" s="27">
        <f t="shared" si="4"/>
        <v>0</v>
      </c>
      <c r="AM15" s="21"/>
      <c r="AN15" s="24" t="s">
        <v>26</v>
      </c>
      <c r="AO15" s="2" t="s">
        <v>27</v>
      </c>
      <c r="AP15" s="13"/>
    </row>
    <row r="16" spans="2:42" ht="24.95" customHeigh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N16" s="59" t="s">
        <v>95</v>
      </c>
      <c r="AO16" s="60" t="s">
        <v>96</v>
      </c>
      <c r="AP16" s="13"/>
    </row>
    <row r="17" spans="2:42" ht="24.95" customHeight="1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N17" s="13"/>
      <c r="AO17" s="13"/>
      <c r="AP17" s="13"/>
    </row>
    <row r="18" spans="2:42" ht="24.95" customHeight="1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N18" s="13"/>
      <c r="AO18" s="13"/>
      <c r="AP18" s="13"/>
    </row>
    <row r="19" spans="2:42" ht="24.95" customHeight="1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N19" s="13"/>
      <c r="AO19" s="13"/>
      <c r="AP19" s="13"/>
    </row>
    <row r="20" spans="2:42" ht="24.95" customHeight="1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N20" s="13"/>
      <c r="AO20" s="13"/>
      <c r="AP20" s="13"/>
    </row>
    <row r="21" spans="2:42" ht="24.95" customHeight="1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N21" s="13"/>
      <c r="AO21" s="13"/>
      <c r="AP21" s="13"/>
    </row>
    <row r="22" spans="2:42" ht="24.95" customHeight="1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N22" s="13"/>
      <c r="AO22" s="13"/>
      <c r="AP22" s="13"/>
    </row>
    <row r="23" spans="2:42" ht="24.95" customHeight="1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N23" s="13"/>
      <c r="AO23" s="13"/>
      <c r="AP23" s="13"/>
    </row>
    <row r="24" spans="2:42" ht="24.95" customHeight="1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N24" s="13"/>
      <c r="AO24" s="13"/>
      <c r="AP24" s="13"/>
    </row>
    <row r="25" spans="2:42" ht="24.95" customHeight="1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N25" s="13"/>
      <c r="AO25" s="13"/>
      <c r="AP25" s="13"/>
    </row>
    <row r="26" spans="2:42" ht="24.95" customHeight="1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N26" s="13"/>
      <c r="AO26" s="13"/>
      <c r="AP26" s="13"/>
    </row>
    <row r="27" spans="2:42" ht="24.95" customHeight="1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N27" s="13"/>
      <c r="AO27" s="13"/>
      <c r="AP27" s="13"/>
    </row>
    <row r="28" spans="2:42" ht="24.95" customHeight="1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N28" s="13"/>
      <c r="AO28" s="13"/>
      <c r="AP28" s="13"/>
    </row>
    <row r="29" spans="2:42" ht="24.95" customHeight="1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N29" s="13"/>
      <c r="AO29" s="13"/>
      <c r="AP29" s="13"/>
    </row>
    <row r="30" spans="2:42" ht="24.95" customHeight="1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N30" s="13"/>
      <c r="AO30" s="13"/>
      <c r="AP30" s="13"/>
    </row>
    <row r="31" spans="2:42" ht="24.95" customHeight="1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N31" s="13"/>
      <c r="AO31" s="13"/>
      <c r="AP31" s="13"/>
    </row>
    <row r="32" spans="2:42" ht="24.95" customHeight="1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N32" s="13"/>
      <c r="AO32" s="13"/>
      <c r="AP32" s="13"/>
    </row>
    <row r="33" spans="2:42" ht="24.95" customHeight="1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N33" s="13"/>
      <c r="AO33" s="13"/>
      <c r="AP33" s="13"/>
    </row>
    <row r="34" spans="2:42" ht="24.95" customHeight="1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N34" s="13"/>
      <c r="AO34" s="13"/>
      <c r="AP34" s="13"/>
    </row>
    <row r="35" spans="2:42" ht="24.95" customHeight="1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N35" s="13"/>
      <c r="AO35" s="13"/>
      <c r="AP35" s="13"/>
    </row>
    <row r="36" spans="2:42" ht="24.95" customHeight="1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N36" s="13"/>
      <c r="AO36" s="13"/>
      <c r="AP36" s="13"/>
    </row>
    <row r="37" spans="2:42" ht="24.95" customHeight="1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N37" s="13"/>
      <c r="AO37" s="13"/>
      <c r="AP37" s="13"/>
    </row>
    <row r="38" spans="2:42" ht="24.95" customHeight="1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N38" s="13"/>
      <c r="AO38" s="13"/>
      <c r="AP38" s="13"/>
    </row>
    <row r="39" spans="2:42" ht="24.95" customHeight="1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N39" s="13"/>
      <c r="AO39" s="13"/>
      <c r="AP39" s="13"/>
    </row>
    <row r="40" spans="2:42" ht="24.95" customHeigh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N40" s="13"/>
      <c r="AO40" s="13"/>
      <c r="AP40" s="13"/>
    </row>
    <row r="41" spans="2:42" ht="24.95" customHeight="1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N41" s="13"/>
      <c r="AO41" s="13"/>
      <c r="AP41" s="13"/>
    </row>
    <row r="42" spans="2:42" ht="24.95" customHeight="1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N42" s="13"/>
      <c r="AO42" s="13"/>
      <c r="AP42" s="13"/>
    </row>
    <row r="43" spans="2:42" ht="24.95" customHeight="1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N43" s="13"/>
      <c r="AO43" s="13"/>
      <c r="AP43" s="13"/>
    </row>
    <row r="44" spans="2:42" ht="24.95" customHeight="1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N44" s="13"/>
      <c r="AO44" s="13"/>
      <c r="AP44" s="13"/>
    </row>
    <row r="45" spans="2:42" ht="24.95" customHeight="1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N45" s="13"/>
      <c r="AO45" s="13"/>
      <c r="AP45" s="13"/>
    </row>
    <row r="46" spans="2:42" ht="24.95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N46" s="13"/>
      <c r="AO46" s="13"/>
      <c r="AP46" s="13"/>
    </row>
    <row r="47" spans="2:42" ht="24.95" customHeigh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N47" s="13"/>
      <c r="AO47" s="13"/>
      <c r="AP47" s="13"/>
    </row>
    <row r="48" spans="2:42" ht="24.95" customHeigh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N48" s="13"/>
      <c r="AO48" s="13"/>
      <c r="AP48" s="13"/>
    </row>
    <row r="49" spans="2:42" ht="24.95" customHeight="1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N49" s="13"/>
      <c r="AO49" s="13"/>
      <c r="AP49" s="13"/>
    </row>
    <row r="50" spans="2:42" ht="24.95" customHeight="1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N50" s="13"/>
      <c r="AO50" s="13"/>
      <c r="AP50" s="13"/>
    </row>
    <row r="51" spans="2:42" ht="24.95" customHeight="1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N51" s="13"/>
      <c r="AO51" s="13"/>
      <c r="AP51" s="13"/>
    </row>
    <row r="52" spans="2:42" ht="24.95" customHeight="1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N52" s="13"/>
      <c r="AO52" s="13"/>
      <c r="AP52" s="13"/>
    </row>
    <row r="53" spans="2:42" ht="24.95" customHeight="1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N53" s="13"/>
      <c r="AO53" s="13"/>
      <c r="AP53" s="13"/>
    </row>
    <row r="54" spans="2:42" ht="24.95" customHeight="1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N54" s="13"/>
      <c r="AO54" s="13"/>
      <c r="AP54" s="13"/>
    </row>
    <row r="55" spans="2:42" ht="24.95" customHeight="1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N55" s="13"/>
      <c r="AO55" s="13"/>
      <c r="AP55" s="13"/>
    </row>
    <row r="56" spans="2:42" ht="24.95" customHeight="1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N56" s="13"/>
      <c r="AO56" s="13"/>
      <c r="AP56" s="13"/>
    </row>
    <row r="57" spans="2:42" ht="24.95" customHeight="1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N57" s="13"/>
      <c r="AO57" s="13"/>
      <c r="AP57" s="13"/>
    </row>
    <row r="58" spans="2:42" ht="24.95" customHeight="1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N58" s="13"/>
      <c r="AO58" s="13"/>
      <c r="AP58" s="13"/>
    </row>
    <row r="59" spans="2:42" ht="24.95" customHeight="1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N59" s="13"/>
      <c r="AO59" s="13"/>
      <c r="AP59" s="13"/>
    </row>
    <row r="60" spans="2:42" ht="24.95" customHeight="1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N60" s="13"/>
      <c r="AO60" s="13"/>
      <c r="AP60" s="13"/>
    </row>
    <row r="61" spans="2:42" ht="24.95" customHeight="1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N61" s="13"/>
      <c r="AO61" s="13"/>
      <c r="AP61" s="13"/>
    </row>
    <row r="62" spans="2:42" ht="24.95" customHeight="1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N62" s="13"/>
      <c r="AO62" s="13"/>
      <c r="AP62" s="13"/>
    </row>
    <row r="63" spans="2:42" ht="24.95" customHeight="1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N63" s="13"/>
      <c r="AO63" s="13"/>
      <c r="AP63" s="13"/>
    </row>
    <row r="64" spans="2:42" ht="24.95" customHeight="1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N64" s="13"/>
      <c r="AO64" s="13"/>
      <c r="AP64" s="13"/>
    </row>
    <row r="65" spans="2:42" ht="24.95" customHeight="1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N65" s="13"/>
      <c r="AO65" s="13"/>
      <c r="AP65" s="13"/>
    </row>
    <row r="66" spans="2:42" ht="24.95" customHeight="1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N66" s="13"/>
      <c r="AO66" s="13"/>
      <c r="AP66" s="13"/>
    </row>
    <row r="67" spans="2:42" ht="24.95" customHeight="1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N67" s="13"/>
      <c r="AO67" s="13"/>
      <c r="AP67" s="13"/>
    </row>
    <row r="68" spans="2:42" ht="24.95" customHeight="1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N68" s="13"/>
      <c r="AO68" s="13"/>
      <c r="AP68" s="13"/>
    </row>
    <row r="69" spans="2:42" ht="24.95" customHeight="1">
      <c r="AH69" s="13"/>
      <c r="AI69" s="13"/>
      <c r="AJ69" s="13"/>
      <c r="AK69" s="13"/>
      <c r="AL69" s="13"/>
      <c r="AN69" s="13"/>
      <c r="AO69" s="13"/>
      <c r="AP69" s="13"/>
    </row>
    <row r="70" spans="2:42" ht="24.95" customHeight="1">
      <c r="AH70" s="13"/>
      <c r="AI70" s="13"/>
      <c r="AJ70" s="13"/>
      <c r="AK70" s="13"/>
      <c r="AL70" s="13"/>
      <c r="AN70" s="13"/>
      <c r="AO70" s="13"/>
      <c r="AP70" s="13"/>
    </row>
    <row r="71" spans="2:42" ht="24.95" customHeight="1">
      <c r="AH71" s="13"/>
      <c r="AI71" s="13"/>
      <c r="AJ71" s="13"/>
      <c r="AK71" s="13"/>
      <c r="AL71" s="13"/>
      <c r="AN71" s="13"/>
      <c r="AO71" s="13"/>
      <c r="AP71" s="13"/>
    </row>
    <row r="72" spans="2:42" ht="24.95" customHeight="1">
      <c r="AH72" s="13"/>
      <c r="AI72" s="13"/>
      <c r="AJ72" s="13"/>
      <c r="AK72" s="13"/>
      <c r="AL72" s="13"/>
      <c r="AN72" s="13"/>
      <c r="AO72" s="13"/>
      <c r="AP72" s="13"/>
    </row>
    <row r="73" spans="2:42" ht="24.95" customHeight="1">
      <c r="AH73" s="13"/>
      <c r="AI73" s="13"/>
      <c r="AJ73" s="13"/>
      <c r="AK73" s="13"/>
      <c r="AL73" s="13"/>
      <c r="AN73" s="13"/>
      <c r="AO73" s="13"/>
      <c r="AP73" s="13"/>
    </row>
    <row r="74" spans="2:42" ht="24.95" customHeight="1">
      <c r="AH74" s="13"/>
      <c r="AI74" s="13"/>
      <c r="AJ74" s="13"/>
      <c r="AK74" s="13"/>
      <c r="AL74" s="13"/>
      <c r="AN74" s="13"/>
      <c r="AO74" s="13"/>
      <c r="AP74" s="13"/>
    </row>
    <row r="75" spans="2:42" ht="24.95" customHeight="1">
      <c r="AH75" s="13"/>
      <c r="AI75" s="13"/>
      <c r="AJ75" s="13"/>
      <c r="AK75" s="13"/>
      <c r="AL75" s="13"/>
      <c r="AN75" s="13"/>
      <c r="AO75" s="13"/>
      <c r="AP75" s="13"/>
    </row>
    <row r="76" spans="2:42" ht="24.95" customHeight="1">
      <c r="AH76" s="13"/>
      <c r="AI76" s="13"/>
      <c r="AJ76" s="13"/>
      <c r="AK76" s="13"/>
      <c r="AL76" s="13"/>
      <c r="AN76" s="13"/>
      <c r="AO76" s="13"/>
      <c r="AP76" s="13"/>
    </row>
    <row r="77" spans="2:42" ht="24.95" customHeight="1">
      <c r="AH77" s="13"/>
      <c r="AI77" s="13"/>
      <c r="AJ77" s="13"/>
      <c r="AK77" s="13"/>
      <c r="AL77" s="13"/>
      <c r="AN77" s="13"/>
      <c r="AO77" s="13"/>
      <c r="AP77" s="13"/>
    </row>
    <row r="78" spans="2:42" ht="24.95" customHeight="1">
      <c r="AH78" s="13"/>
      <c r="AI78" s="13"/>
      <c r="AJ78" s="13"/>
      <c r="AK78" s="13"/>
      <c r="AL78" s="13"/>
      <c r="AN78" s="13"/>
      <c r="AO78" s="13"/>
      <c r="AP78" s="13"/>
    </row>
    <row r="79" spans="2:42" ht="24.95" customHeight="1">
      <c r="AH79" s="13"/>
      <c r="AI79" s="13"/>
      <c r="AJ79" s="13"/>
      <c r="AK79" s="13"/>
      <c r="AL79" s="13"/>
      <c r="AN79" s="13"/>
      <c r="AO79" s="13"/>
      <c r="AP79" s="13"/>
    </row>
    <row r="80" spans="2:42" ht="24.95" customHeight="1">
      <c r="AH80" s="13"/>
      <c r="AI80" s="13"/>
      <c r="AJ80" s="13"/>
      <c r="AK80" s="13"/>
      <c r="AL80" s="13"/>
      <c r="AN80" s="13"/>
      <c r="AO80" s="13"/>
      <c r="AP80" s="13"/>
    </row>
    <row r="81" spans="34:42" ht="24.95" customHeight="1">
      <c r="AH81" s="13"/>
      <c r="AI81" s="13"/>
      <c r="AJ81" s="13"/>
      <c r="AK81" s="13"/>
      <c r="AL81" s="13"/>
      <c r="AN81" s="13"/>
      <c r="AO81" s="13"/>
      <c r="AP81" s="13"/>
    </row>
    <row r="82" spans="34:42" ht="24.95" customHeight="1">
      <c r="AH82" s="13"/>
      <c r="AI82" s="13"/>
      <c r="AJ82" s="13"/>
      <c r="AK82" s="13"/>
      <c r="AL82" s="13"/>
      <c r="AN82" s="13"/>
      <c r="AO82" s="13"/>
      <c r="AP82" s="13"/>
    </row>
    <row r="83" spans="34:42" ht="24.95" customHeight="1">
      <c r="AH83" s="13"/>
      <c r="AI83" s="13"/>
      <c r="AJ83" s="13"/>
      <c r="AK83" s="13"/>
      <c r="AL83" s="13"/>
      <c r="AN83" s="13"/>
      <c r="AO83" s="13"/>
      <c r="AP83" s="13"/>
    </row>
    <row r="84" spans="34:42" ht="24.95" customHeight="1">
      <c r="AH84" s="13"/>
      <c r="AI84" s="13"/>
      <c r="AJ84" s="13"/>
      <c r="AK84" s="13"/>
      <c r="AL84" s="13"/>
      <c r="AN84" s="13"/>
      <c r="AO84" s="13"/>
      <c r="AP84" s="13"/>
    </row>
    <row r="85" spans="34:42" ht="24.95" customHeight="1">
      <c r="AH85" s="13"/>
      <c r="AI85" s="13"/>
      <c r="AJ85" s="13"/>
      <c r="AK85" s="13"/>
      <c r="AL85" s="13"/>
      <c r="AN85" s="13"/>
      <c r="AO85" s="13"/>
      <c r="AP85" s="13"/>
    </row>
    <row r="86" spans="34:42" ht="24.95" customHeight="1">
      <c r="AH86" s="13"/>
      <c r="AI86" s="13"/>
      <c r="AJ86" s="13"/>
      <c r="AK86" s="13"/>
      <c r="AL86" s="13"/>
      <c r="AN86" s="13"/>
      <c r="AO86" s="13"/>
      <c r="AP86" s="13"/>
    </row>
    <row r="87" spans="34:42" ht="24.95" customHeight="1">
      <c r="AH87" s="13"/>
      <c r="AI87" s="13"/>
      <c r="AJ87" s="13"/>
      <c r="AK87" s="13"/>
      <c r="AL87" s="13"/>
      <c r="AN87" s="13"/>
      <c r="AO87" s="13"/>
      <c r="AP87" s="13"/>
    </row>
    <row r="88" spans="34:42" ht="24.95" customHeight="1">
      <c r="AH88" s="13"/>
      <c r="AI88" s="13"/>
      <c r="AJ88" s="13"/>
      <c r="AK88" s="13"/>
      <c r="AL88" s="13"/>
      <c r="AN88" s="13"/>
      <c r="AO88" s="13"/>
      <c r="AP88" s="13"/>
    </row>
    <row r="89" spans="34:42" ht="24.95" customHeight="1">
      <c r="AH89" s="13"/>
      <c r="AI89" s="13"/>
      <c r="AJ89" s="13"/>
      <c r="AK89" s="13"/>
      <c r="AL89" s="13"/>
      <c r="AN89" s="13"/>
      <c r="AO89" s="13"/>
      <c r="AP89" s="13"/>
    </row>
    <row r="90" spans="34:42" ht="24.95" customHeight="1">
      <c r="AH90" s="13"/>
      <c r="AI90" s="13"/>
      <c r="AJ90" s="13"/>
      <c r="AK90" s="13"/>
      <c r="AL90" s="13"/>
      <c r="AN90" s="13"/>
      <c r="AO90" s="13"/>
      <c r="AP90" s="13"/>
    </row>
    <row r="91" spans="34:42" ht="24.95" customHeight="1">
      <c r="AH91" s="13"/>
      <c r="AI91" s="13"/>
      <c r="AJ91" s="13"/>
      <c r="AK91" s="13"/>
      <c r="AL91" s="13"/>
      <c r="AN91" s="13"/>
      <c r="AO91" s="13"/>
      <c r="AP91" s="13"/>
    </row>
    <row r="92" spans="34:42" ht="24.95" customHeight="1">
      <c r="AH92" s="13"/>
      <c r="AI92" s="13"/>
      <c r="AJ92" s="13"/>
      <c r="AK92" s="13"/>
      <c r="AL92" s="13"/>
      <c r="AN92" s="13"/>
      <c r="AO92" s="13"/>
      <c r="AP92" s="13"/>
    </row>
    <row r="93" spans="34:42" ht="24.95" customHeight="1">
      <c r="AH93" s="13"/>
      <c r="AI93" s="13"/>
      <c r="AJ93" s="13"/>
      <c r="AK93" s="13"/>
      <c r="AL93" s="13"/>
      <c r="AN93" s="13"/>
      <c r="AO93" s="13"/>
      <c r="AP93" s="13"/>
    </row>
    <row r="94" spans="34:42" ht="24.95" customHeight="1">
      <c r="AH94" s="13"/>
      <c r="AI94" s="13"/>
      <c r="AJ94" s="13"/>
      <c r="AK94" s="13"/>
      <c r="AL94" s="13"/>
      <c r="AN94" s="13"/>
      <c r="AO94" s="13"/>
      <c r="AP94" s="13"/>
    </row>
    <row r="95" spans="34:42" ht="24.95" customHeight="1">
      <c r="AH95" s="13"/>
      <c r="AI95" s="13"/>
      <c r="AJ95" s="13"/>
      <c r="AK95" s="13"/>
      <c r="AL95" s="13"/>
      <c r="AN95" s="13"/>
      <c r="AO95" s="13"/>
      <c r="AP95" s="13"/>
    </row>
    <row r="96" spans="34:42" ht="24.95" customHeight="1">
      <c r="AH96" s="13"/>
      <c r="AI96" s="13"/>
      <c r="AJ96" s="13"/>
      <c r="AK96" s="13"/>
      <c r="AL96" s="13"/>
      <c r="AN96" s="13"/>
      <c r="AO96" s="13"/>
      <c r="AP96" s="13"/>
    </row>
    <row r="97" spans="34:42" ht="24.95" customHeight="1">
      <c r="AH97" s="13"/>
      <c r="AI97" s="13"/>
      <c r="AJ97" s="13"/>
      <c r="AK97" s="13"/>
      <c r="AL97" s="13"/>
      <c r="AN97" s="13"/>
      <c r="AO97" s="13"/>
      <c r="AP97" s="13"/>
    </row>
    <row r="98" spans="34:42" ht="24.95" customHeight="1">
      <c r="AH98" s="13"/>
      <c r="AI98" s="13"/>
      <c r="AJ98" s="13"/>
      <c r="AK98" s="13"/>
      <c r="AL98" s="13"/>
      <c r="AN98" s="13"/>
      <c r="AO98" s="13"/>
      <c r="AP98" s="13"/>
    </row>
    <row r="99" spans="34:42" ht="24.95" customHeight="1">
      <c r="AH99" s="13"/>
      <c r="AI99" s="13"/>
      <c r="AJ99" s="13"/>
      <c r="AK99" s="13"/>
      <c r="AL99" s="13"/>
      <c r="AN99" s="13"/>
      <c r="AO99" s="13"/>
      <c r="AP99" s="13"/>
    </row>
    <row r="100" spans="34:42" ht="24.95" customHeight="1">
      <c r="AH100" s="13"/>
      <c r="AI100" s="13"/>
      <c r="AJ100" s="13"/>
      <c r="AK100" s="13"/>
      <c r="AL100" s="13"/>
      <c r="AN100" s="13"/>
      <c r="AO100" s="13"/>
      <c r="AP100" s="13"/>
    </row>
    <row r="101" spans="34:42" ht="24.95" customHeight="1">
      <c r="AH101" s="13"/>
      <c r="AI101" s="13"/>
      <c r="AJ101" s="13"/>
      <c r="AK101" s="13"/>
      <c r="AL101" s="13"/>
      <c r="AN101" s="13"/>
      <c r="AO101" s="13"/>
      <c r="AP101" s="13"/>
    </row>
    <row r="102" spans="34:42" ht="24.95" customHeight="1">
      <c r="AH102" s="13"/>
      <c r="AI102" s="13"/>
      <c r="AJ102" s="13"/>
      <c r="AK102" s="13"/>
      <c r="AL102" s="13"/>
      <c r="AN102" s="13"/>
      <c r="AO102" s="13"/>
      <c r="AP102" s="13"/>
    </row>
    <row r="103" spans="34:42" ht="24.95" customHeight="1">
      <c r="AH103" s="13"/>
      <c r="AI103" s="13"/>
      <c r="AJ103" s="13"/>
      <c r="AK103" s="13"/>
      <c r="AL103" s="13"/>
      <c r="AN103" s="13"/>
      <c r="AO103" s="13"/>
      <c r="AP103" s="13"/>
    </row>
    <row r="104" spans="34:42" ht="24.95" customHeight="1">
      <c r="AH104" s="13"/>
      <c r="AI104" s="13"/>
      <c r="AJ104" s="13"/>
      <c r="AK104" s="13"/>
      <c r="AL104" s="13"/>
      <c r="AN104" s="13"/>
      <c r="AO104" s="13"/>
      <c r="AP104" s="13"/>
    </row>
    <row r="105" spans="34:42" ht="24.95" customHeight="1">
      <c r="AH105" s="13"/>
      <c r="AI105" s="13"/>
      <c r="AJ105" s="13"/>
      <c r="AK105" s="13"/>
      <c r="AL105" s="13"/>
      <c r="AN105" s="13"/>
      <c r="AO105" s="13"/>
      <c r="AP105" s="13"/>
    </row>
  </sheetData>
  <mergeCells count="11">
    <mergeCell ref="B1:B2"/>
    <mergeCell ref="C5:AG5"/>
    <mergeCell ref="AI3:AI5"/>
    <mergeCell ref="AJ3:AJ5"/>
    <mergeCell ref="AK3:AK5"/>
    <mergeCell ref="C1:AL2"/>
    <mergeCell ref="AN3:AN5"/>
    <mergeCell ref="AO3:AO5"/>
    <mergeCell ref="B3:B4"/>
    <mergeCell ref="AH3:AH5"/>
    <mergeCell ref="AL3:AL5"/>
  </mergeCells>
  <phoneticPr fontId="17" type="noConversion"/>
  <conditionalFormatting sqref="C6:AG15">
    <cfRule type="beginsWith" dxfId="62" priority="1" operator="beginsWith" text="L">
      <formula>LEFT(C6,1)="L"</formula>
    </cfRule>
    <cfRule type="beginsWith" dxfId="61" priority="2" operator="beginsWith" text="P">
      <formula>LEFT(C6,1)="P"</formula>
    </cfRule>
    <cfRule type="beginsWith" dxfId="60" priority="3" operator="beginsWith" text="T">
      <formula>LEFT(C6,1)="T"</formula>
    </cfRule>
    <cfRule type="beginsWith" dxfId="59" priority="4" operator="beginsWith" text="C">
      <formula>LEFT(C6,1)="C"</formula>
    </cfRule>
    <cfRule type="beginsWith" dxfId="58" priority="5" operator="beginsWith" text="W">
      <formula>LEFT(C6,1)="W"</formula>
    </cfRule>
    <cfRule type="beginsWith" dxfId="57" priority="6" operator="beginsWith" text="S">
      <formula>LEFT(C6,1)="S"</formula>
    </cfRule>
    <cfRule type="beginsWith" dxfId="56" priority="7" operator="beginsWith" text="B">
      <formula>LEFT(C6,LEN("B"))="B"</formula>
    </cfRule>
  </conditionalFormatting>
  <dataValidations count="1">
    <dataValidation type="list" allowBlank="1" showInputMessage="1" showErrorMessage="1" sqref="C6:AG15">
      <formula1>$AO$6:$AO$16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theme="3" tint="0.39997558519241921"/>
  </sheetPr>
  <dimension ref="A1:AO104"/>
  <sheetViews>
    <sheetView topLeftCell="A7" zoomScale="70" zoomScaleNormal="70" workbookViewId="0">
      <selection activeCell="A18" sqref="A18:XFD46"/>
    </sheetView>
  </sheetViews>
  <sheetFormatPr defaultColWidth="8.85546875" defaultRowHeight="24.95" customHeight="1"/>
  <cols>
    <col min="1" max="1" width="8.85546875" style="13"/>
    <col min="2" max="2" width="20.7109375" style="1" customWidth="1"/>
    <col min="3" max="32" width="5.7109375" style="1" customWidth="1"/>
    <col min="33" max="37" width="14" style="1" customWidth="1"/>
    <col min="38" max="38" width="14" style="13" customWidth="1"/>
    <col min="39" max="39" width="33" style="1" customWidth="1"/>
    <col min="40" max="16384" width="8.85546875" style="1"/>
  </cols>
  <sheetData>
    <row r="1" spans="2:41" ht="24.95" customHeight="1">
      <c r="B1" s="113" t="s">
        <v>25</v>
      </c>
      <c r="C1" s="112" t="s">
        <v>102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M1" s="13" t="s">
        <v>93</v>
      </c>
      <c r="AN1" s="13"/>
      <c r="AO1" s="13"/>
    </row>
    <row r="2" spans="2:41" ht="24.95" customHeight="1">
      <c r="B2" s="113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M2" s="13"/>
      <c r="AN2" s="13"/>
      <c r="AO2" s="13"/>
    </row>
    <row r="3" spans="2:41" ht="24.95" customHeight="1">
      <c r="B3" s="102" t="s">
        <v>0</v>
      </c>
      <c r="C3" s="11" t="s">
        <v>31</v>
      </c>
      <c r="D3" s="11" t="s">
        <v>32</v>
      </c>
      <c r="E3" s="11" t="s">
        <v>33</v>
      </c>
      <c r="F3" s="11" t="s">
        <v>34</v>
      </c>
      <c r="G3" s="11" t="s">
        <v>35</v>
      </c>
      <c r="H3" s="11" t="s">
        <v>36</v>
      </c>
      <c r="I3" s="11" t="s">
        <v>30</v>
      </c>
      <c r="J3" s="11" t="s">
        <v>31</v>
      </c>
      <c r="K3" s="11" t="s">
        <v>32</v>
      </c>
      <c r="L3" s="11" t="s">
        <v>33</v>
      </c>
      <c r="M3" s="11" t="s">
        <v>34</v>
      </c>
      <c r="N3" s="11" t="s">
        <v>35</v>
      </c>
      <c r="O3" s="11" t="s">
        <v>36</v>
      </c>
      <c r="P3" s="11" t="s">
        <v>30</v>
      </c>
      <c r="Q3" s="11" t="s">
        <v>31</v>
      </c>
      <c r="R3" s="11" t="s">
        <v>32</v>
      </c>
      <c r="S3" s="11" t="s">
        <v>33</v>
      </c>
      <c r="T3" s="11" t="s">
        <v>34</v>
      </c>
      <c r="U3" s="11" t="s">
        <v>35</v>
      </c>
      <c r="V3" s="11" t="s">
        <v>36</v>
      </c>
      <c r="W3" s="11" t="s">
        <v>30</v>
      </c>
      <c r="X3" s="11" t="s">
        <v>31</v>
      </c>
      <c r="Y3" s="11" t="s">
        <v>32</v>
      </c>
      <c r="Z3" s="11" t="s">
        <v>33</v>
      </c>
      <c r="AA3" s="11" t="s">
        <v>34</v>
      </c>
      <c r="AB3" s="11" t="s">
        <v>35</v>
      </c>
      <c r="AC3" s="11" t="s">
        <v>36</v>
      </c>
      <c r="AD3" s="11" t="s">
        <v>30</v>
      </c>
      <c r="AE3" s="11" t="s">
        <v>31</v>
      </c>
      <c r="AF3" s="11" t="s">
        <v>32</v>
      </c>
      <c r="AG3" s="103" t="s">
        <v>66</v>
      </c>
      <c r="AH3" s="104" t="s">
        <v>79</v>
      </c>
      <c r="AI3" s="105" t="s">
        <v>78</v>
      </c>
      <c r="AJ3" s="106" t="s">
        <v>77</v>
      </c>
      <c r="AK3" s="107" t="s">
        <v>80</v>
      </c>
      <c r="AL3" s="20"/>
      <c r="AM3" s="109" t="s">
        <v>13</v>
      </c>
      <c r="AN3" s="109" t="s">
        <v>14</v>
      </c>
      <c r="AO3" s="13"/>
    </row>
    <row r="4" spans="2:41" ht="24.95" customHeight="1">
      <c r="B4" s="102"/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  <c r="L4" s="12">
        <v>10</v>
      </c>
      <c r="M4" s="12">
        <v>11</v>
      </c>
      <c r="N4" s="12">
        <v>12</v>
      </c>
      <c r="O4" s="12">
        <v>13</v>
      </c>
      <c r="P4" s="12">
        <v>14</v>
      </c>
      <c r="Q4" s="12">
        <v>15</v>
      </c>
      <c r="R4" s="12">
        <v>16</v>
      </c>
      <c r="S4" s="12">
        <v>17</v>
      </c>
      <c r="T4" s="12">
        <v>18</v>
      </c>
      <c r="U4" s="12">
        <v>19</v>
      </c>
      <c r="V4" s="12">
        <v>20</v>
      </c>
      <c r="W4" s="12">
        <v>21</v>
      </c>
      <c r="X4" s="12">
        <v>22</v>
      </c>
      <c r="Y4" s="12">
        <v>23</v>
      </c>
      <c r="Z4" s="12">
        <v>24</v>
      </c>
      <c r="AA4" s="12">
        <v>25</v>
      </c>
      <c r="AB4" s="12">
        <v>26</v>
      </c>
      <c r="AC4" s="12">
        <v>27</v>
      </c>
      <c r="AD4" s="12">
        <v>28</v>
      </c>
      <c r="AE4" s="12">
        <v>29</v>
      </c>
      <c r="AF4" s="12">
        <v>30</v>
      </c>
      <c r="AG4" s="103"/>
      <c r="AH4" s="104"/>
      <c r="AI4" s="105"/>
      <c r="AJ4" s="106"/>
      <c r="AK4" s="107"/>
      <c r="AL4" s="20"/>
      <c r="AM4" s="109"/>
      <c r="AN4" s="109"/>
      <c r="AO4" s="13"/>
    </row>
    <row r="5" spans="2:41" ht="24.95" customHeight="1">
      <c r="B5" s="15" t="s">
        <v>1</v>
      </c>
      <c r="C5" s="108" t="s">
        <v>65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3"/>
      <c r="AH5" s="104"/>
      <c r="AI5" s="105"/>
      <c r="AJ5" s="106"/>
      <c r="AK5" s="107"/>
      <c r="AL5" s="20"/>
      <c r="AM5" s="109"/>
      <c r="AN5" s="109"/>
      <c r="AO5" s="13"/>
    </row>
    <row r="6" spans="2:41" ht="24.95" customHeight="1">
      <c r="B6" s="4" t="str">
        <f>'Raw Data'!B2</f>
        <v>Krishnam Raju</v>
      </c>
      <c r="C6" s="62"/>
      <c r="D6" s="6"/>
      <c r="E6" s="6"/>
      <c r="F6" s="37"/>
      <c r="G6" s="39"/>
      <c r="H6" s="6"/>
      <c r="I6" s="65"/>
      <c r="J6" s="65"/>
      <c r="K6" s="6"/>
      <c r="L6" s="6"/>
      <c r="M6" s="37"/>
      <c r="N6" s="39"/>
      <c r="O6" s="6"/>
      <c r="P6" s="65"/>
      <c r="Q6" s="65"/>
      <c r="R6" s="6"/>
      <c r="S6" s="40"/>
      <c r="T6" s="40"/>
      <c r="U6" s="40"/>
      <c r="V6" s="40"/>
      <c r="W6" s="61"/>
      <c r="X6" s="68"/>
      <c r="Y6" s="39"/>
      <c r="Z6" s="40"/>
      <c r="AA6" s="40"/>
      <c r="AB6" s="40"/>
      <c r="AC6" s="40"/>
      <c r="AD6" s="61"/>
      <c r="AE6" s="68"/>
      <c r="AF6" s="39"/>
      <c r="AG6" s="25">
        <f>(COUNTIF(C6:AF6,"L"))+((COUNTIF(C6:AF6,"L1")+COUNTIF(C6:AF6,"L2"))/2)+(COUNTIF(C6:AF6,"S"))+((COUNTIF(C6:AF6,"S1")+COUNTIF(C6:AF6,"S2"))/2)+(COUNTIF(C6:AF6,"P"))+(COUNTIF(C6:AF6,"C"))+(COUNTIF(C6:AF6,"T"))+(COUNTIF(C6:AF6,"W"))</f>
        <v>0</v>
      </c>
      <c r="AH6" s="25">
        <f>(COUNTIF(C6:AF6,"L"))+((COUNTIF(C6:AF6,"L1")+COUNTIF(C6:AF6,"L2"))/2)</f>
        <v>0</v>
      </c>
      <c r="AI6" s="25">
        <f>(COUNTIF(C6:AF6,"S"))+((COUNTIF(C6:AF6,"S1")+COUNTIF(C6:AF6,"S2"))/2)</f>
        <v>0</v>
      </c>
      <c r="AJ6" s="26">
        <f>(COUNTIF(C6:AF6,"P"))+(COUNTIF(C6:AF6,"C"))+(COUNTIF(C6:AF6,"T"))</f>
        <v>0</v>
      </c>
      <c r="AK6" s="27">
        <f>(COUNTIF(C6:AF6,"W"))</f>
        <v>0</v>
      </c>
      <c r="AL6" s="21"/>
      <c r="AM6" s="23" t="s">
        <v>69</v>
      </c>
      <c r="AN6" s="2" t="s">
        <v>17</v>
      </c>
      <c r="AO6" s="13"/>
    </row>
    <row r="7" spans="2:41" ht="24.95" customHeight="1">
      <c r="B7" s="4" t="str">
        <f>'Raw Data'!B3</f>
        <v>Swathi</v>
      </c>
      <c r="C7" s="63"/>
      <c r="D7" s="9"/>
      <c r="E7" s="9"/>
      <c r="F7" s="38"/>
      <c r="G7" s="42"/>
      <c r="H7" s="9"/>
      <c r="I7" s="66"/>
      <c r="J7" s="66"/>
      <c r="K7" s="9"/>
      <c r="L7" s="9"/>
      <c r="M7" s="38"/>
      <c r="N7" s="42"/>
      <c r="O7" s="9"/>
      <c r="P7" s="66"/>
      <c r="Q7" s="66"/>
      <c r="R7" s="9"/>
      <c r="S7" s="40"/>
      <c r="T7" s="40"/>
      <c r="U7" s="40"/>
      <c r="V7" s="40"/>
      <c r="W7" s="61"/>
      <c r="X7" s="69"/>
      <c r="Y7" s="42"/>
      <c r="Z7" s="40"/>
      <c r="AA7" s="40"/>
      <c r="AB7" s="40"/>
      <c r="AC7" s="40"/>
      <c r="AD7" s="61"/>
      <c r="AE7" s="69"/>
      <c r="AF7" s="42"/>
      <c r="AG7" s="25">
        <f t="shared" ref="AG7:AG15" si="0">(COUNTIF(C7:AF7,"L"))+((COUNTIF(C7:AF7,"L1")+COUNTIF(C7:AF7,"L2"))/2)+(COUNTIF(C7:AF7,"S"))+((COUNTIF(C7:AF7,"S1")+COUNTIF(C7:AF7,"S2"))/2)+(COUNTIF(C7:AF7,"P"))+(COUNTIF(C7:AF7,"C"))+(COUNTIF(C7:AF7,"T"))+(COUNTIF(C7:AF7,"W"))</f>
        <v>0</v>
      </c>
      <c r="AH7" s="25">
        <f t="shared" ref="AH7:AH15" si="1">(COUNTIF(C7:AF7,"L"))+((COUNTIF(C7:AF7,"L1")+COUNTIF(C7:AF7,"L2"))/2)</f>
        <v>0</v>
      </c>
      <c r="AI7" s="25">
        <f t="shared" ref="AI7:AI15" si="2">(COUNTIF(C7:AF7,"S"))+((COUNTIF(C7:AF7,"S1")+COUNTIF(C7:AF7,"S2"))/2)</f>
        <v>0</v>
      </c>
      <c r="AJ7" s="26">
        <f t="shared" ref="AJ7:AJ15" si="3">(COUNTIF(C7:AF7,"P"))+(COUNTIF(C7:AF7,"C"))+(COUNTIF(C7:AF7,"T"))</f>
        <v>0</v>
      </c>
      <c r="AK7" s="27">
        <f t="shared" ref="AK7:AK15" si="4">(COUNTIF(C7:AF7,"W"))</f>
        <v>0</v>
      </c>
      <c r="AL7" s="21"/>
      <c r="AM7" s="23" t="s">
        <v>70</v>
      </c>
      <c r="AN7" s="2" t="s">
        <v>75</v>
      </c>
      <c r="AO7" s="13"/>
    </row>
    <row r="8" spans="2:41" ht="24.95" customHeight="1">
      <c r="B8" s="4" t="str">
        <f>'Raw Data'!B4</f>
        <v>Suneela</v>
      </c>
      <c r="C8" s="63"/>
      <c r="D8" s="9"/>
      <c r="E8" s="9"/>
      <c r="F8" s="38"/>
      <c r="G8" s="42"/>
      <c r="H8" s="9"/>
      <c r="I8" s="66"/>
      <c r="J8" s="66"/>
      <c r="K8" s="9"/>
      <c r="L8" s="9"/>
      <c r="M8" s="38"/>
      <c r="N8" s="42"/>
      <c r="O8" s="9"/>
      <c r="P8" s="66"/>
      <c r="Q8" s="66"/>
      <c r="R8" s="9"/>
      <c r="S8" s="40"/>
      <c r="T8" s="40"/>
      <c r="U8" s="40"/>
      <c r="V8" s="40"/>
      <c r="W8" s="61"/>
      <c r="X8" s="69"/>
      <c r="Y8" s="42"/>
      <c r="Z8" s="40"/>
      <c r="AA8" s="40"/>
      <c r="AB8" s="40"/>
      <c r="AC8" s="40"/>
      <c r="AD8" s="61"/>
      <c r="AE8" s="69"/>
      <c r="AF8" s="42"/>
      <c r="AG8" s="25">
        <f t="shared" si="0"/>
        <v>0</v>
      </c>
      <c r="AH8" s="25">
        <f t="shared" si="1"/>
        <v>0</v>
      </c>
      <c r="AI8" s="25">
        <f t="shared" si="2"/>
        <v>0</v>
      </c>
      <c r="AJ8" s="26">
        <f t="shared" si="3"/>
        <v>0</v>
      </c>
      <c r="AK8" s="27">
        <f t="shared" si="4"/>
        <v>0</v>
      </c>
      <c r="AL8" s="21"/>
      <c r="AM8" s="23" t="s">
        <v>71</v>
      </c>
      <c r="AN8" s="2" t="s">
        <v>76</v>
      </c>
      <c r="AO8" s="13"/>
    </row>
    <row r="9" spans="2:41" ht="24.95" customHeight="1">
      <c r="B9" s="4" t="str">
        <f>'Raw Data'!B5</f>
        <v>Madhuri</v>
      </c>
      <c r="C9" s="63"/>
      <c r="D9" s="9"/>
      <c r="E9" s="9"/>
      <c r="F9" s="38"/>
      <c r="G9" s="42"/>
      <c r="H9" s="9"/>
      <c r="I9" s="66"/>
      <c r="J9" s="66"/>
      <c r="K9" s="9"/>
      <c r="L9" s="9"/>
      <c r="M9" s="38"/>
      <c r="N9" s="42"/>
      <c r="O9" s="9"/>
      <c r="P9" s="66"/>
      <c r="Q9" s="66"/>
      <c r="R9" s="9"/>
      <c r="S9" s="40"/>
      <c r="T9" s="40"/>
      <c r="U9" s="40"/>
      <c r="V9" s="40"/>
      <c r="W9" s="61"/>
      <c r="X9" s="69"/>
      <c r="Y9" s="42"/>
      <c r="Z9" s="40"/>
      <c r="AA9" s="40"/>
      <c r="AB9" s="40"/>
      <c r="AC9" s="40"/>
      <c r="AD9" s="61"/>
      <c r="AE9" s="69"/>
      <c r="AF9" s="42"/>
      <c r="AG9" s="25">
        <f t="shared" si="0"/>
        <v>0</v>
      </c>
      <c r="AH9" s="25">
        <f t="shared" si="1"/>
        <v>0</v>
      </c>
      <c r="AI9" s="25">
        <f t="shared" si="2"/>
        <v>0</v>
      </c>
      <c r="AJ9" s="26">
        <f t="shared" si="3"/>
        <v>0</v>
      </c>
      <c r="AK9" s="27">
        <f t="shared" si="4"/>
        <v>0</v>
      </c>
      <c r="AL9" s="21"/>
      <c r="AM9" s="22" t="s">
        <v>72</v>
      </c>
      <c r="AN9" s="2" t="s">
        <v>15</v>
      </c>
      <c r="AO9" s="13"/>
    </row>
    <row r="10" spans="2:41" ht="24.95" customHeight="1">
      <c r="B10" s="4" t="str">
        <f>'Raw Data'!B6</f>
        <v>Revathi</v>
      </c>
      <c r="C10" s="63"/>
      <c r="D10" s="9"/>
      <c r="E10" s="9"/>
      <c r="F10" s="38"/>
      <c r="G10" s="42"/>
      <c r="H10" s="9"/>
      <c r="I10" s="66"/>
      <c r="J10" s="66"/>
      <c r="K10" s="9"/>
      <c r="L10" s="9"/>
      <c r="M10" s="38"/>
      <c r="N10" s="42"/>
      <c r="O10" s="9"/>
      <c r="P10" s="66"/>
      <c r="Q10" s="66"/>
      <c r="R10" s="9"/>
      <c r="S10" s="40"/>
      <c r="T10" s="40"/>
      <c r="U10" s="40"/>
      <c r="V10" s="40"/>
      <c r="W10" s="61"/>
      <c r="X10" s="69"/>
      <c r="Y10" s="42"/>
      <c r="Z10" s="40"/>
      <c r="AA10" s="40"/>
      <c r="AB10" s="40"/>
      <c r="AC10" s="40"/>
      <c r="AD10" s="61"/>
      <c r="AE10" s="69"/>
      <c r="AF10" s="42"/>
      <c r="AG10" s="25">
        <f t="shared" si="0"/>
        <v>0</v>
      </c>
      <c r="AH10" s="25">
        <f t="shared" si="1"/>
        <v>0</v>
      </c>
      <c r="AI10" s="25">
        <f t="shared" si="2"/>
        <v>0</v>
      </c>
      <c r="AJ10" s="26">
        <f t="shared" si="3"/>
        <v>0</v>
      </c>
      <c r="AK10" s="27">
        <f t="shared" si="4"/>
        <v>0</v>
      </c>
      <c r="AL10" s="21"/>
      <c r="AM10" s="22" t="s">
        <v>73</v>
      </c>
      <c r="AN10" s="2" t="s">
        <v>67</v>
      </c>
      <c r="AO10" s="13"/>
    </row>
    <row r="11" spans="2:41" ht="24.95" customHeight="1">
      <c r="B11" s="4" t="str">
        <f>'Raw Data'!B7</f>
        <v>Raghavendra</v>
      </c>
      <c r="C11" s="63"/>
      <c r="D11" s="9"/>
      <c r="E11" s="9"/>
      <c r="F11" s="38"/>
      <c r="G11" s="42"/>
      <c r="H11" s="9"/>
      <c r="I11" s="66"/>
      <c r="J11" s="66"/>
      <c r="K11" s="9"/>
      <c r="L11" s="9"/>
      <c r="M11" s="38"/>
      <c r="N11" s="42"/>
      <c r="O11" s="9"/>
      <c r="P11" s="66"/>
      <c r="Q11" s="66"/>
      <c r="R11" s="9"/>
      <c r="S11" s="40"/>
      <c r="T11" s="40"/>
      <c r="U11" s="40"/>
      <c r="V11" s="40"/>
      <c r="W11" s="61"/>
      <c r="X11" s="69"/>
      <c r="Y11" s="42"/>
      <c r="Z11" s="40"/>
      <c r="AA11" s="40"/>
      <c r="AB11" s="40"/>
      <c r="AC11" s="40"/>
      <c r="AD11" s="61"/>
      <c r="AE11" s="69"/>
      <c r="AF11" s="42"/>
      <c r="AG11" s="25">
        <f t="shared" si="0"/>
        <v>0</v>
      </c>
      <c r="AH11" s="25">
        <f t="shared" si="1"/>
        <v>0</v>
      </c>
      <c r="AI11" s="25">
        <f t="shared" si="2"/>
        <v>0</v>
      </c>
      <c r="AJ11" s="26">
        <f t="shared" si="3"/>
        <v>0</v>
      </c>
      <c r="AK11" s="27">
        <f t="shared" si="4"/>
        <v>0</v>
      </c>
      <c r="AL11" s="21"/>
      <c r="AM11" s="22" t="s">
        <v>74</v>
      </c>
      <c r="AN11" s="2" t="s">
        <v>68</v>
      </c>
      <c r="AO11" s="13"/>
    </row>
    <row r="12" spans="2:41" ht="24.95" customHeight="1">
      <c r="B12" s="4">
        <f>'Raw Data'!B8</f>
        <v>0</v>
      </c>
      <c r="C12" s="63"/>
      <c r="D12" s="9"/>
      <c r="E12" s="9"/>
      <c r="F12" s="38"/>
      <c r="G12" s="42"/>
      <c r="H12" s="9"/>
      <c r="I12" s="66"/>
      <c r="J12" s="66"/>
      <c r="K12" s="9"/>
      <c r="L12" s="9"/>
      <c r="M12" s="38"/>
      <c r="N12" s="42"/>
      <c r="O12" s="9"/>
      <c r="P12" s="66"/>
      <c r="Q12" s="66"/>
      <c r="R12" s="9"/>
      <c r="S12" s="40"/>
      <c r="T12" s="40"/>
      <c r="U12" s="40"/>
      <c r="V12" s="40"/>
      <c r="W12" s="61"/>
      <c r="X12" s="69"/>
      <c r="Y12" s="42"/>
      <c r="Z12" s="40"/>
      <c r="AA12" s="40"/>
      <c r="AB12" s="40"/>
      <c r="AC12" s="40"/>
      <c r="AD12" s="61"/>
      <c r="AE12" s="69"/>
      <c r="AF12" s="42"/>
      <c r="AG12" s="25">
        <f t="shared" si="0"/>
        <v>0</v>
      </c>
      <c r="AH12" s="25">
        <f t="shared" si="1"/>
        <v>0</v>
      </c>
      <c r="AI12" s="25">
        <f t="shared" si="2"/>
        <v>0</v>
      </c>
      <c r="AJ12" s="26">
        <f t="shared" si="3"/>
        <v>0</v>
      </c>
      <c r="AK12" s="27">
        <f t="shared" si="4"/>
        <v>0</v>
      </c>
      <c r="AL12" s="21"/>
      <c r="AM12" s="28" t="s">
        <v>18</v>
      </c>
      <c r="AN12" s="2" t="s">
        <v>20</v>
      </c>
      <c r="AO12" s="13"/>
    </row>
    <row r="13" spans="2:41" ht="24.95" customHeight="1">
      <c r="B13" s="4">
        <f>'Raw Data'!B9</f>
        <v>0</v>
      </c>
      <c r="C13" s="63"/>
      <c r="D13" s="9"/>
      <c r="E13" s="9"/>
      <c r="F13" s="38"/>
      <c r="G13" s="42"/>
      <c r="H13" s="9"/>
      <c r="I13" s="66"/>
      <c r="J13" s="66"/>
      <c r="K13" s="9"/>
      <c r="L13" s="9"/>
      <c r="M13" s="38"/>
      <c r="N13" s="42"/>
      <c r="O13" s="9"/>
      <c r="P13" s="66"/>
      <c r="Q13" s="66"/>
      <c r="R13" s="9"/>
      <c r="S13" s="40"/>
      <c r="T13" s="40"/>
      <c r="U13" s="40"/>
      <c r="V13" s="40"/>
      <c r="W13" s="61"/>
      <c r="X13" s="69"/>
      <c r="Y13" s="42"/>
      <c r="Z13" s="40"/>
      <c r="AA13" s="40"/>
      <c r="AB13" s="40"/>
      <c r="AC13" s="40"/>
      <c r="AD13" s="61"/>
      <c r="AE13" s="69"/>
      <c r="AF13" s="42"/>
      <c r="AG13" s="25">
        <f t="shared" si="0"/>
        <v>0</v>
      </c>
      <c r="AH13" s="25">
        <f t="shared" si="1"/>
        <v>0</v>
      </c>
      <c r="AI13" s="25">
        <f t="shared" si="2"/>
        <v>0</v>
      </c>
      <c r="AJ13" s="26">
        <f t="shared" si="3"/>
        <v>0</v>
      </c>
      <c r="AK13" s="27">
        <f t="shared" si="4"/>
        <v>0</v>
      </c>
      <c r="AL13" s="21"/>
      <c r="AM13" s="28" t="s">
        <v>28</v>
      </c>
      <c r="AN13" s="2" t="s">
        <v>16</v>
      </c>
      <c r="AO13" s="13"/>
    </row>
    <row r="14" spans="2:41" ht="24.95" customHeight="1">
      <c r="B14" s="4">
        <f>'Raw Data'!B10</f>
        <v>0</v>
      </c>
      <c r="C14" s="63"/>
      <c r="D14" s="9"/>
      <c r="E14" s="9"/>
      <c r="F14" s="38"/>
      <c r="G14" s="42"/>
      <c r="H14" s="9"/>
      <c r="I14" s="66"/>
      <c r="J14" s="66"/>
      <c r="K14" s="9"/>
      <c r="L14" s="9"/>
      <c r="M14" s="38"/>
      <c r="N14" s="42"/>
      <c r="O14" s="9"/>
      <c r="P14" s="66"/>
      <c r="Q14" s="66"/>
      <c r="R14" s="9"/>
      <c r="S14" s="40"/>
      <c r="T14" s="40"/>
      <c r="U14" s="40"/>
      <c r="V14" s="40"/>
      <c r="W14" s="61"/>
      <c r="X14" s="69"/>
      <c r="Y14" s="42"/>
      <c r="Z14" s="40"/>
      <c r="AA14" s="40"/>
      <c r="AB14" s="40"/>
      <c r="AC14" s="40"/>
      <c r="AD14" s="61"/>
      <c r="AE14" s="69"/>
      <c r="AF14" s="42"/>
      <c r="AG14" s="25">
        <f t="shared" si="0"/>
        <v>0</v>
      </c>
      <c r="AH14" s="25">
        <f t="shared" si="1"/>
        <v>0</v>
      </c>
      <c r="AI14" s="25">
        <f t="shared" si="2"/>
        <v>0</v>
      </c>
      <c r="AJ14" s="26">
        <f t="shared" si="3"/>
        <v>0</v>
      </c>
      <c r="AK14" s="27">
        <f t="shared" si="4"/>
        <v>0</v>
      </c>
      <c r="AL14" s="21"/>
      <c r="AM14" s="28" t="s">
        <v>19</v>
      </c>
      <c r="AN14" s="2" t="s">
        <v>21</v>
      </c>
      <c r="AO14" s="13"/>
    </row>
    <row r="15" spans="2:41" ht="24.95" customHeight="1">
      <c r="B15" s="10" t="s">
        <v>11</v>
      </c>
      <c r="C15" s="64"/>
      <c r="D15" s="30"/>
      <c r="E15" s="30"/>
      <c r="F15" s="48"/>
      <c r="G15" s="45"/>
      <c r="H15" s="30"/>
      <c r="I15" s="67"/>
      <c r="J15" s="67"/>
      <c r="K15" s="30"/>
      <c r="L15" s="30"/>
      <c r="M15" s="48"/>
      <c r="N15" s="45"/>
      <c r="O15" s="30"/>
      <c r="P15" s="67"/>
      <c r="Q15" s="67"/>
      <c r="R15" s="30"/>
      <c r="S15" s="40"/>
      <c r="T15" s="40"/>
      <c r="U15" s="40"/>
      <c r="V15" s="40"/>
      <c r="W15" s="61"/>
      <c r="X15" s="69"/>
      <c r="Y15" s="42"/>
      <c r="Z15" s="40"/>
      <c r="AA15" s="40"/>
      <c r="AB15" s="40"/>
      <c r="AC15" s="40"/>
      <c r="AD15" s="61"/>
      <c r="AE15" s="69"/>
      <c r="AF15" s="42"/>
      <c r="AG15" s="25">
        <f t="shared" si="0"/>
        <v>0</v>
      </c>
      <c r="AH15" s="25">
        <f t="shared" si="1"/>
        <v>0</v>
      </c>
      <c r="AI15" s="25">
        <f t="shared" si="2"/>
        <v>0</v>
      </c>
      <c r="AJ15" s="26">
        <f t="shared" si="3"/>
        <v>0</v>
      </c>
      <c r="AK15" s="27">
        <f t="shared" si="4"/>
        <v>0</v>
      </c>
      <c r="AL15" s="21"/>
      <c r="AM15" s="24" t="s">
        <v>26</v>
      </c>
      <c r="AN15" s="2" t="s">
        <v>27</v>
      </c>
      <c r="AO15" s="13"/>
    </row>
    <row r="16" spans="2:41" ht="24.95" customHeigh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M16" s="59" t="s">
        <v>95</v>
      </c>
      <c r="AN16" s="60" t="s">
        <v>96</v>
      </c>
      <c r="AO16" s="13"/>
    </row>
    <row r="17" spans="2:41" ht="24.95" customHeight="1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M17" s="13"/>
      <c r="AN17" s="13"/>
      <c r="AO17" s="13"/>
    </row>
    <row r="18" spans="2:41" ht="24.95" customHeight="1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M18" s="13"/>
      <c r="AN18" s="13"/>
      <c r="AO18" s="13"/>
    </row>
    <row r="19" spans="2:41" ht="24.95" customHeight="1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M19" s="13"/>
      <c r="AN19" s="13"/>
      <c r="AO19" s="13"/>
    </row>
    <row r="20" spans="2:41" ht="24.95" customHeight="1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M20" s="13"/>
      <c r="AN20" s="13"/>
      <c r="AO20" s="13"/>
    </row>
    <row r="21" spans="2:41" ht="24.95" customHeight="1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M21" s="13"/>
      <c r="AN21" s="13"/>
      <c r="AO21" s="13"/>
    </row>
    <row r="22" spans="2:41" ht="24.95" customHeight="1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M22" s="13"/>
      <c r="AN22" s="13"/>
      <c r="AO22" s="13"/>
    </row>
    <row r="23" spans="2:41" ht="24.95" customHeight="1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M23" s="13"/>
      <c r="AN23" s="13"/>
      <c r="AO23" s="13"/>
    </row>
    <row r="24" spans="2:41" ht="24.95" customHeight="1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M24" s="13"/>
      <c r="AN24" s="13"/>
      <c r="AO24" s="13"/>
    </row>
    <row r="25" spans="2:41" ht="24.95" customHeight="1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M25" s="13"/>
      <c r="AN25" s="13"/>
      <c r="AO25" s="13"/>
    </row>
    <row r="26" spans="2:41" ht="24.95" customHeight="1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M26" s="13"/>
      <c r="AN26" s="13"/>
      <c r="AO26" s="13"/>
    </row>
    <row r="27" spans="2:41" ht="24.95" customHeight="1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M27" s="13"/>
      <c r="AN27" s="13"/>
      <c r="AO27" s="13"/>
    </row>
    <row r="28" spans="2:41" ht="24.95" customHeight="1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M28" s="13"/>
      <c r="AN28" s="13"/>
      <c r="AO28" s="13"/>
    </row>
    <row r="29" spans="2:41" ht="24.95" customHeight="1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M29" s="13"/>
      <c r="AN29" s="13"/>
      <c r="AO29" s="13"/>
    </row>
    <row r="30" spans="2:41" ht="24.95" customHeight="1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M30" s="13"/>
      <c r="AN30" s="13"/>
      <c r="AO30" s="13"/>
    </row>
    <row r="31" spans="2:41" ht="24.95" customHeight="1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M31" s="13"/>
      <c r="AN31" s="13"/>
      <c r="AO31" s="13"/>
    </row>
    <row r="32" spans="2:41" ht="24.95" customHeight="1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M32" s="13"/>
      <c r="AN32" s="13"/>
      <c r="AO32" s="13"/>
    </row>
    <row r="33" spans="2:41" ht="24.95" customHeight="1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M33" s="13"/>
      <c r="AN33" s="13"/>
      <c r="AO33" s="13"/>
    </row>
    <row r="34" spans="2:41" ht="24.95" customHeight="1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M34" s="13"/>
      <c r="AN34" s="13"/>
      <c r="AO34" s="13"/>
    </row>
    <row r="35" spans="2:41" ht="24.95" customHeight="1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M35" s="13"/>
      <c r="AN35" s="13"/>
      <c r="AO35" s="13"/>
    </row>
    <row r="36" spans="2:41" ht="24.95" customHeight="1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M36" s="13"/>
      <c r="AN36" s="13"/>
      <c r="AO36" s="13"/>
    </row>
    <row r="37" spans="2:41" ht="24.95" customHeight="1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M37" s="13"/>
      <c r="AN37" s="13"/>
      <c r="AO37" s="13"/>
    </row>
    <row r="38" spans="2:41" ht="24.95" customHeight="1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M38" s="13"/>
      <c r="AN38" s="13"/>
      <c r="AO38" s="13"/>
    </row>
    <row r="39" spans="2:41" ht="24.95" customHeight="1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M39" s="13"/>
      <c r="AN39" s="13"/>
      <c r="AO39" s="13"/>
    </row>
    <row r="40" spans="2:41" ht="24.95" customHeigh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M40" s="13"/>
      <c r="AN40" s="13"/>
      <c r="AO40" s="13"/>
    </row>
    <row r="41" spans="2:41" ht="24.95" customHeight="1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M41" s="13"/>
      <c r="AN41" s="13"/>
      <c r="AO41" s="13"/>
    </row>
    <row r="42" spans="2:41" ht="24.95" customHeight="1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M42" s="13"/>
      <c r="AN42" s="13"/>
      <c r="AO42" s="13"/>
    </row>
    <row r="43" spans="2:41" ht="24.95" customHeight="1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M43" s="13"/>
      <c r="AN43" s="13"/>
      <c r="AO43" s="13"/>
    </row>
    <row r="44" spans="2:41" ht="24.95" customHeight="1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M44" s="13"/>
      <c r="AN44" s="13"/>
      <c r="AO44" s="13"/>
    </row>
    <row r="45" spans="2:41" ht="24.95" customHeight="1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M45" s="13"/>
      <c r="AN45" s="13"/>
      <c r="AO45" s="13"/>
    </row>
    <row r="46" spans="2:41" ht="24.95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M46" s="13"/>
      <c r="AN46" s="13"/>
      <c r="AO46" s="13"/>
    </row>
    <row r="47" spans="2:41" ht="24.95" customHeigh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M47" s="13"/>
      <c r="AN47" s="13"/>
      <c r="AO47" s="13"/>
    </row>
    <row r="48" spans="2:41" ht="24.95" customHeigh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M48" s="13"/>
      <c r="AN48" s="13"/>
      <c r="AO48" s="13"/>
    </row>
    <row r="49" spans="2:41" ht="24.95" customHeight="1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M49" s="13"/>
      <c r="AN49" s="13"/>
      <c r="AO49" s="13"/>
    </row>
    <row r="50" spans="2:41" ht="24.95" customHeight="1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M50" s="13"/>
      <c r="AN50" s="13"/>
      <c r="AO50" s="13"/>
    </row>
    <row r="51" spans="2:41" ht="24.95" customHeight="1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M51" s="13"/>
      <c r="AN51" s="13"/>
      <c r="AO51" s="13"/>
    </row>
    <row r="52" spans="2:41" ht="24.95" customHeight="1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M52" s="13"/>
      <c r="AN52" s="13"/>
      <c r="AO52" s="13"/>
    </row>
    <row r="53" spans="2:41" ht="24.95" customHeight="1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M53" s="13"/>
      <c r="AN53" s="13"/>
      <c r="AO53" s="13"/>
    </row>
    <row r="54" spans="2:41" ht="24.95" customHeight="1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M54" s="13"/>
      <c r="AN54" s="13"/>
      <c r="AO54" s="13"/>
    </row>
    <row r="55" spans="2:41" ht="24.95" customHeight="1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M55" s="13"/>
      <c r="AN55" s="13"/>
      <c r="AO55" s="13"/>
    </row>
    <row r="56" spans="2:41" ht="24.95" customHeight="1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M56" s="13"/>
      <c r="AN56" s="13"/>
      <c r="AO56" s="13"/>
    </row>
    <row r="57" spans="2:41" ht="24.95" customHeight="1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M57" s="13"/>
      <c r="AN57" s="13"/>
      <c r="AO57" s="13"/>
    </row>
    <row r="58" spans="2:41" ht="24.95" customHeight="1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M58" s="13"/>
      <c r="AN58" s="13"/>
      <c r="AO58" s="13"/>
    </row>
    <row r="59" spans="2:41" ht="24.95" customHeight="1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M59" s="13"/>
      <c r="AN59" s="13"/>
      <c r="AO59" s="13"/>
    </row>
    <row r="60" spans="2:41" ht="24.95" customHeight="1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M60" s="13"/>
      <c r="AN60" s="13"/>
      <c r="AO60" s="13"/>
    </row>
    <row r="61" spans="2:41" ht="24.95" customHeight="1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M61" s="13"/>
      <c r="AN61" s="13"/>
      <c r="AO61" s="13"/>
    </row>
    <row r="62" spans="2:41" ht="24.95" customHeight="1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M62" s="13"/>
      <c r="AN62" s="13"/>
      <c r="AO62" s="13"/>
    </row>
    <row r="63" spans="2:41" ht="24.95" customHeight="1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M63" s="13"/>
      <c r="AN63" s="13"/>
      <c r="AO63" s="13"/>
    </row>
    <row r="64" spans="2:41" ht="24.95" customHeight="1">
      <c r="AG64" s="13"/>
      <c r="AH64" s="13"/>
      <c r="AI64" s="13"/>
      <c r="AJ64" s="13"/>
      <c r="AK64" s="13"/>
      <c r="AM64" s="13"/>
      <c r="AN64" s="13"/>
      <c r="AO64" s="13"/>
    </row>
    <row r="65" spans="33:41" ht="24.95" customHeight="1">
      <c r="AG65" s="13"/>
      <c r="AH65" s="13"/>
      <c r="AI65" s="13"/>
      <c r="AJ65" s="13"/>
      <c r="AK65" s="13"/>
      <c r="AM65" s="13"/>
      <c r="AN65" s="13"/>
      <c r="AO65" s="13"/>
    </row>
    <row r="66" spans="33:41" ht="24.95" customHeight="1">
      <c r="AG66" s="13"/>
      <c r="AH66" s="13"/>
      <c r="AI66" s="13"/>
      <c r="AJ66" s="13"/>
      <c r="AK66" s="13"/>
      <c r="AM66" s="13"/>
      <c r="AN66" s="13"/>
      <c r="AO66" s="13"/>
    </row>
    <row r="67" spans="33:41" ht="24.95" customHeight="1">
      <c r="AG67" s="13"/>
      <c r="AH67" s="13"/>
      <c r="AI67" s="13"/>
      <c r="AJ67" s="13"/>
      <c r="AK67" s="13"/>
      <c r="AM67" s="13"/>
      <c r="AN67" s="13"/>
      <c r="AO67" s="13"/>
    </row>
    <row r="68" spans="33:41" ht="24.95" customHeight="1">
      <c r="AG68" s="13"/>
      <c r="AH68" s="13"/>
      <c r="AI68" s="13"/>
      <c r="AJ68" s="13"/>
      <c r="AK68" s="13"/>
      <c r="AM68" s="13"/>
      <c r="AN68" s="13"/>
      <c r="AO68" s="13"/>
    </row>
    <row r="69" spans="33:41" ht="24.95" customHeight="1">
      <c r="AG69" s="13"/>
      <c r="AH69" s="13"/>
      <c r="AI69" s="13"/>
      <c r="AJ69" s="13"/>
      <c r="AK69" s="13"/>
      <c r="AM69" s="13"/>
      <c r="AN69" s="13"/>
      <c r="AO69" s="13"/>
    </row>
    <row r="70" spans="33:41" ht="24.95" customHeight="1">
      <c r="AG70" s="13"/>
      <c r="AH70" s="13"/>
      <c r="AI70" s="13"/>
      <c r="AJ70" s="13"/>
      <c r="AK70" s="13"/>
      <c r="AM70" s="13"/>
      <c r="AN70" s="13"/>
      <c r="AO70" s="13"/>
    </row>
    <row r="71" spans="33:41" ht="24.95" customHeight="1">
      <c r="AG71" s="13"/>
      <c r="AH71" s="13"/>
      <c r="AI71" s="13"/>
      <c r="AJ71" s="13"/>
      <c r="AK71" s="13"/>
      <c r="AM71" s="13"/>
      <c r="AN71" s="13"/>
      <c r="AO71" s="13"/>
    </row>
    <row r="72" spans="33:41" ht="24.95" customHeight="1">
      <c r="AG72" s="13"/>
      <c r="AH72" s="13"/>
      <c r="AI72" s="13"/>
      <c r="AJ72" s="13"/>
      <c r="AK72" s="13"/>
      <c r="AM72" s="13"/>
      <c r="AN72" s="13"/>
      <c r="AO72" s="13"/>
    </row>
    <row r="73" spans="33:41" ht="24.95" customHeight="1">
      <c r="AG73" s="13"/>
      <c r="AH73" s="13"/>
      <c r="AI73" s="13"/>
      <c r="AJ73" s="13"/>
      <c r="AK73" s="13"/>
      <c r="AM73" s="13"/>
      <c r="AN73" s="13"/>
      <c r="AO73" s="13"/>
    </row>
    <row r="74" spans="33:41" ht="24.95" customHeight="1">
      <c r="AG74" s="13"/>
      <c r="AH74" s="13"/>
      <c r="AI74" s="13"/>
      <c r="AJ74" s="13"/>
      <c r="AK74" s="13"/>
      <c r="AM74" s="13"/>
      <c r="AN74" s="13"/>
      <c r="AO74" s="13"/>
    </row>
    <row r="75" spans="33:41" ht="24.95" customHeight="1">
      <c r="AG75" s="13"/>
      <c r="AH75" s="13"/>
      <c r="AI75" s="13"/>
      <c r="AJ75" s="13"/>
      <c r="AK75" s="13"/>
      <c r="AM75" s="13"/>
      <c r="AN75" s="13"/>
      <c r="AO75" s="13"/>
    </row>
    <row r="76" spans="33:41" ht="24.95" customHeight="1">
      <c r="AG76" s="13"/>
      <c r="AH76" s="13"/>
      <c r="AI76" s="13"/>
      <c r="AJ76" s="13"/>
      <c r="AK76" s="13"/>
      <c r="AM76" s="13"/>
      <c r="AN76" s="13"/>
      <c r="AO76" s="13"/>
    </row>
    <row r="77" spans="33:41" ht="24.95" customHeight="1">
      <c r="AG77" s="13"/>
      <c r="AH77" s="13"/>
      <c r="AI77" s="13"/>
      <c r="AJ77" s="13"/>
      <c r="AK77" s="13"/>
      <c r="AM77" s="13"/>
      <c r="AN77" s="13"/>
      <c r="AO77" s="13"/>
    </row>
    <row r="78" spans="33:41" ht="24.95" customHeight="1">
      <c r="AG78" s="13"/>
      <c r="AH78" s="13"/>
      <c r="AI78" s="13"/>
      <c r="AJ78" s="13"/>
      <c r="AK78" s="13"/>
      <c r="AM78" s="13"/>
      <c r="AN78" s="13"/>
      <c r="AO78" s="13"/>
    </row>
    <row r="79" spans="33:41" ht="24.95" customHeight="1">
      <c r="AG79" s="13"/>
      <c r="AH79" s="13"/>
      <c r="AI79" s="13"/>
      <c r="AJ79" s="13"/>
      <c r="AK79" s="13"/>
      <c r="AM79" s="13"/>
      <c r="AN79" s="13"/>
      <c r="AO79" s="13"/>
    </row>
    <row r="80" spans="33:41" ht="24.95" customHeight="1">
      <c r="AG80" s="13"/>
      <c r="AH80" s="13"/>
      <c r="AI80" s="13"/>
      <c r="AJ80" s="13"/>
      <c r="AK80" s="13"/>
      <c r="AM80" s="13"/>
      <c r="AN80" s="13"/>
      <c r="AO80" s="13"/>
    </row>
    <row r="81" spans="33:41" ht="24.95" customHeight="1">
      <c r="AG81" s="13"/>
      <c r="AH81" s="13"/>
      <c r="AI81" s="13"/>
      <c r="AJ81" s="13"/>
      <c r="AK81" s="13"/>
      <c r="AM81" s="13"/>
      <c r="AN81" s="13"/>
      <c r="AO81" s="13"/>
    </row>
    <row r="82" spans="33:41" ht="24.95" customHeight="1">
      <c r="AG82" s="13"/>
      <c r="AH82" s="13"/>
      <c r="AI82" s="13"/>
      <c r="AJ82" s="13"/>
      <c r="AK82" s="13"/>
      <c r="AM82" s="13"/>
      <c r="AN82" s="13"/>
      <c r="AO82" s="13"/>
    </row>
    <row r="83" spans="33:41" ht="24.95" customHeight="1">
      <c r="AG83" s="13"/>
      <c r="AH83" s="13"/>
      <c r="AI83" s="13"/>
      <c r="AJ83" s="13"/>
      <c r="AK83" s="13"/>
      <c r="AM83" s="13"/>
      <c r="AN83" s="13"/>
      <c r="AO83" s="13"/>
    </row>
    <row r="84" spans="33:41" ht="24.95" customHeight="1">
      <c r="AG84" s="13"/>
      <c r="AH84" s="13"/>
      <c r="AI84" s="13"/>
      <c r="AJ84" s="13"/>
      <c r="AK84" s="13"/>
      <c r="AM84" s="13"/>
      <c r="AN84" s="13"/>
      <c r="AO84" s="13"/>
    </row>
    <row r="85" spans="33:41" ht="24.95" customHeight="1">
      <c r="AG85" s="13"/>
      <c r="AH85" s="13"/>
      <c r="AI85" s="13"/>
      <c r="AJ85" s="13"/>
      <c r="AK85" s="13"/>
      <c r="AM85" s="13"/>
      <c r="AN85" s="13"/>
      <c r="AO85" s="13"/>
    </row>
    <row r="86" spans="33:41" ht="24.95" customHeight="1">
      <c r="AG86" s="13"/>
      <c r="AH86" s="13"/>
      <c r="AI86" s="13"/>
      <c r="AJ86" s="13"/>
      <c r="AK86" s="13"/>
      <c r="AM86" s="13"/>
      <c r="AN86" s="13"/>
      <c r="AO86" s="13"/>
    </row>
    <row r="87" spans="33:41" ht="24.95" customHeight="1">
      <c r="AG87" s="13"/>
      <c r="AH87" s="13"/>
      <c r="AI87" s="13"/>
      <c r="AJ87" s="13"/>
      <c r="AK87" s="13"/>
      <c r="AM87" s="13"/>
      <c r="AN87" s="13"/>
      <c r="AO87" s="13"/>
    </row>
    <row r="88" spans="33:41" ht="24.95" customHeight="1">
      <c r="AG88" s="13"/>
      <c r="AH88" s="13"/>
      <c r="AI88" s="13"/>
      <c r="AJ88" s="13"/>
      <c r="AK88" s="13"/>
      <c r="AM88" s="13"/>
      <c r="AN88" s="13"/>
      <c r="AO88" s="13"/>
    </row>
    <row r="89" spans="33:41" ht="24.95" customHeight="1">
      <c r="AG89" s="13"/>
      <c r="AH89" s="13"/>
      <c r="AI89" s="13"/>
      <c r="AJ89" s="13"/>
      <c r="AK89" s="13"/>
      <c r="AM89" s="13"/>
      <c r="AN89" s="13"/>
      <c r="AO89" s="13"/>
    </row>
    <row r="90" spans="33:41" ht="24.95" customHeight="1">
      <c r="AG90" s="13"/>
      <c r="AH90" s="13"/>
      <c r="AI90" s="13"/>
      <c r="AJ90" s="13"/>
      <c r="AK90" s="13"/>
      <c r="AM90" s="13"/>
      <c r="AN90" s="13"/>
      <c r="AO90" s="13"/>
    </row>
    <row r="91" spans="33:41" ht="24.95" customHeight="1">
      <c r="AG91" s="13"/>
      <c r="AH91" s="13"/>
      <c r="AI91" s="13"/>
      <c r="AJ91" s="13"/>
      <c r="AK91" s="13"/>
      <c r="AM91" s="13"/>
      <c r="AN91" s="13"/>
      <c r="AO91" s="13"/>
    </row>
    <row r="92" spans="33:41" ht="24.95" customHeight="1">
      <c r="AG92" s="13"/>
      <c r="AH92" s="13"/>
      <c r="AI92" s="13"/>
      <c r="AJ92" s="13"/>
      <c r="AK92" s="13"/>
      <c r="AM92" s="13"/>
      <c r="AN92" s="13"/>
      <c r="AO92" s="13"/>
    </row>
    <row r="93" spans="33:41" ht="24.95" customHeight="1">
      <c r="AG93" s="13"/>
      <c r="AH93" s="13"/>
      <c r="AI93" s="13"/>
      <c r="AJ93" s="13"/>
      <c r="AK93" s="13"/>
      <c r="AM93" s="13"/>
      <c r="AN93" s="13"/>
      <c r="AO93" s="13"/>
    </row>
    <row r="94" spans="33:41" ht="24.95" customHeight="1">
      <c r="AG94" s="13"/>
      <c r="AH94" s="13"/>
      <c r="AI94" s="13"/>
      <c r="AJ94" s="13"/>
      <c r="AK94" s="13"/>
      <c r="AM94" s="13"/>
      <c r="AN94" s="13"/>
      <c r="AO94" s="13"/>
    </row>
    <row r="95" spans="33:41" ht="24.95" customHeight="1">
      <c r="AG95" s="13"/>
      <c r="AH95" s="13"/>
      <c r="AI95" s="13"/>
      <c r="AJ95" s="13"/>
      <c r="AK95" s="13"/>
      <c r="AM95" s="13"/>
      <c r="AN95" s="13"/>
      <c r="AO95" s="13"/>
    </row>
    <row r="96" spans="33:41" ht="24.95" customHeight="1">
      <c r="AG96" s="13"/>
      <c r="AH96" s="13"/>
      <c r="AI96" s="13"/>
      <c r="AJ96" s="13"/>
      <c r="AK96" s="13"/>
      <c r="AM96" s="13"/>
      <c r="AN96" s="13"/>
      <c r="AO96" s="13"/>
    </row>
    <row r="97" spans="33:41" ht="24.95" customHeight="1">
      <c r="AG97" s="13"/>
      <c r="AH97" s="13"/>
      <c r="AI97" s="13"/>
      <c r="AJ97" s="13"/>
      <c r="AK97" s="13"/>
      <c r="AM97" s="13"/>
      <c r="AN97" s="13"/>
      <c r="AO97" s="13"/>
    </row>
    <row r="98" spans="33:41" ht="24.95" customHeight="1">
      <c r="AG98" s="13"/>
      <c r="AH98" s="13"/>
      <c r="AI98" s="13"/>
      <c r="AJ98" s="13"/>
      <c r="AK98" s="13"/>
      <c r="AM98" s="13"/>
      <c r="AN98" s="13"/>
      <c r="AO98" s="13"/>
    </row>
    <row r="99" spans="33:41" ht="24.95" customHeight="1">
      <c r="AG99" s="13"/>
      <c r="AH99" s="13"/>
      <c r="AI99" s="13"/>
      <c r="AJ99" s="13"/>
      <c r="AK99" s="13"/>
      <c r="AM99" s="13"/>
      <c r="AN99" s="13"/>
      <c r="AO99" s="13"/>
    </row>
    <row r="100" spans="33:41" ht="24.95" customHeight="1">
      <c r="AG100" s="13"/>
      <c r="AH100" s="13"/>
      <c r="AI100" s="13"/>
      <c r="AJ100" s="13"/>
      <c r="AK100" s="13"/>
      <c r="AM100" s="13"/>
      <c r="AN100" s="13"/>
      <c r="AO100" s="13"/>
    </row>
    <row r="101" spans="33:41" ht="24.95" customHeight="1">
      <c r="AG101" s="13"/>
      <c r="AH101" s="13"/>
      <c r="AI101" s="13"/>
      <c r="AJ101" s="13"/>
      <c r="AK101" s="13"/>
      <c r="AM101" s="13"/>
      <c r="AN101" s="13"/>
      <c r="AO101" s="13"/>
    </row>
    <row r="102" spans="33:41" ht="24.95" customHeight="1">
      <c r="AG102" s="13"/>
      <c r="AH102" s="13"/>
      <c r="AI102" s="13"/>
      <c r="AJ102" s="13"/>
      <c r="AK102" s="13"/>
      <c r="AM102" s="13"/>
      <c r="AN102" s="13"/>
      <c r="AO102" s="13"/>
    </row>
    <row r="103" spans="33:41" ht="24.95" customHeight="1">
      <c r="AG103" s="13"/>
      <c r="AH103" s="13"/>
      <c r="AI103" s="13"/>
      <c r="AJ103" s="13"/>
      <c r="AK103" s="13"/>
      <c r="AM103" s="13"/>
      <c r="AN103" s="13"/>
      <c r="AO103" s="13"/>
    </row>
    <row r="104" spans="33:41" ht="24.95" customHeight="1">
      <c r="AG104" s="13"/>
      <c r="AH104" s="13"/>
      <c r="AI104" s="13"/>
      <c r="AJ104" s="13"/>
      <c r="AK104" s="13"/>
      <c r="AM104" s="13"/>
      <c r="AN104" s="13"/>
      <c r="AO104" s="13"/>
    </row>
  </sheetData>
  <mergeCells count="11">
    <mergeCell ref="C1:AK2"/>
    <mergeCell ref="B1:B2"/>
    <mergeCell ref="C5:AF5"/>
    <mergeCell ref="AM3:AM5"/>
    <mergeCell ref="AN3:AN5"/>
    <mergeCell ref="AH3:AH5"/>
    <mergeCell ref="AI3:AI5"/>
    <mergeCell ref="AJ3:AJ5"/>
    <mergeCell ref="AK3:AK5"/>
    <mergeCell ref="B3:B4"/>
    <mergeCell ref="AG3:AG5"/>
  </mergeCells>
  <phoneticPr fontId="17" type="noConversion"/>
  <conditionalFormatting sqref="C6:AF15">
    <cfRule type="beginsWith" dxfId="55" priority="1" operator="beginsWith" text="L">
      <formula>LEFT(C6,1)="L"</formula>
    </cfRule>
    <cfRule type="beginsWith" dxfId="54" priority="2" operator="beginsWith" text="P">
      <formula>LEFT(C6,1)="P"</formula>
    </cfRule>
    <cfRule type="beginsWith" dxfId="53" priority="3" operator="beginsWith" text="T">
      <formula>LEFT(C6,1)="T"</formula>
    </cfRule>
    <cfRule type="beginsWith" dxfId="52" priority="4" operator="beginsWith" text="C">
      <formula>LEFT(C6,1)="C"</formula>
    </cfRule>
    <cfRule type="beginsWith" dxfId="51" priority="5" operator="beginsWith" text="W">
      <formula>LEFT(C6,1)="W"</formula>
    </cfRule>
    <cfRule type="beginsWith" dxfId="50" priority="6" operator="beginsWith" text="S">
      <formula>LEFT(C6,1)="S"</formula>
    </cfRule>
    <cfRule type="beginsWith" dxfId="49" priority="7" operator="beginsWith" text="B">
      <formula>LEFT(C6,LEN("B"))="B"</formula>
    </cfRule>
  </conditionalFormatting>
  <dataValidations count="1">
    <dataValidation type="list" allowBlank="1" showInputMessage="1" showErrorMessage="1" sqref="C6:AF15">
      <formula1>$AN$6:$AN$16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theme="3" tint="0.39997558519241921"/>
  </sheetPr>
  <dimension ref="A1:AP39"/>
  <sheetViews>
    <sheetView topLeftCell="A7" zoomScale="70" zoomScaleNormal="70" workbookViewId="0">
      <selection activeCell="B19" sqref="B19"/>
    </sheetView>
  </sheetViews>
  <sheetFormatPr defaultColWidth="8.85546875" defaultRowHeight="24.95" customHeight="1"/>
  <cols>
    <col min="1" max="1" width="8.85546875" style="13"/>
    <col min="2" max="2" width="20.7109375" style="1" customWidth="1"/>
    <col min="3" max="33" width="5.7109375" style="1" customWidth="1"/>
    <col min="34" max="38" width="14" style="1" customWidth="1"/>
    <col min="39" max="39" width="14" style="13" customWidth="1"/>
    <col min="40" max="40" width="33" style="1" customWidth="1"/>
    <col min="41" max="16384" width="8.85546875" style="1"/>
  </cols>
  <sheetData>
    <row r="1" spans="2:42" ht="24.95" customHeight="1">
      <c r="B1" s="113" t="s">
        <v>24</v>
      </c>
      <c r="C1" s="112" t="s">
        <v>103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N1" s="13" t="s">
        <v>93</v>
      </c>
      <c r="AO1" s="13"/>
      <c r="AP1" s="13"/>
    </row>
    <row r="2" spans="2:42" ht="24.95" customHeight="1">
      <c r="B2" s="113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N2" s="13"/>
      <c r="AO2" s="13"/>
      <c r="AP2" s="13"/>
    </row>
    <row r="3" spans="2:42" ht="24.95" customHeight="1">
      <c r="B3" s="102" t="s">
        <v>0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30</v>
      </c>
      <c r="H3" s="11" t="s">
        <v>31</v>
      </c>
      <c r="I3" s="11" t="s">
        <v>32</v>
      </c>
      <c r="J3" s="11" t="s">
        <v>33</v>
      </c>
      <c r="K3" s="11" t="s">
        <v>34</v>
      </c>
      <c r="L3" s="11" t="s">
        <v>35</v>
      </c>
      <c r="M3" s="11" t="s">
        <v>36</v>
      </c>
      <c r="N3" s="11" t="s">
        <v>30</v>
      </c>
      <c r="O3" s="11" t="s">
        <v>31</v>
      </c>
      <c r="P3" s="11" t="s">
        <v>32</v>
      </c>
      <c r="Q3" s="11" t="s">
        <v>33</v>
      </c>
      <c r="R3" s="11" t="s">
        <v>34</v>
      </c>
      <c r="S3" s="11" t="s">
        <v>35</v>
      </c>
      <c r="T3" s="11" t="s">
        <v>36</v>
      </c>
      <c r="U3" s="11" t="s">
        <v>30</v>
      </c>
      <c r="V3" s="11" t="s">
        <v>31</v>
      </c>
      <c r="W3" s="11" t="s">
        <v>32</v>
      </c>
      <c r="X3" s="11" t="s">
        <v>33</v>
      </c>
      <c r="Y3" s="11" t="s">
        <v>34</v>
      </c>
      <c r="Z3" s="11" t="s">
        <v>35</v>
      </c>
      <c r="AA3" s="11" t="s">
        <v>36</v>
      </c>
      <c r="AB3" s="11" t="s">
        <v>30</v>
      </c>
      <c r="AC3" s="11" t="s">
        <v>31</v>
      </c>
      <c r="AD3" s="11" t="s">
        <v>32</v>
      </c>
      <c r="AE3" s="11" t="s">
        <v>33</v>
      </c>
      <c r="AF3" s="11" t="s">
        <v>34</v>
      </c>
      <c r="AG3" s="11" t="s">
        <v>35</v>
      </c>
      <c r="AH3" s="103" t="s">
        <v>66</v>
      </c>
      <c r="AI3" s="104" t="s">
        <v>79</v>
      </c>
      <c r="AJ3" s="105" t="s">
        <v>78</v>
      </c>
      <c r="AK3" s="106" t="s">
        <v>77</v>
      </c>
      <c r="AL3" s="107" t="s">
        <v>80</v>
      </c>
      <c r="AM3" s="20"/>
      <c r="AN3" s="109" t="s">
        <v>13</v>
      </c>
      <c r="AO3" s="109" t="s">
        <v>14</v>
      </c>
      <c r="AP3" s="13"/>
    </row>
    <row r="4" spans="2:42" ht="24.95" customHeight="1">
      <c r="B4" s="102"/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  <c r="L4" s="12">
        <v>10</v>
      </c>
      <c r="M4" s="12">
        <v>11</v>
      </c>
      <c r="N4" s="12">
        <v>12</v>
      </c>
      <c r="O4" s="12">
        <v>13</v>
      </c>
      <c r="P4" s="12">
        <v>14</v>
      </c>
      <c r="Q4" s="12">
        <v>15</v>
      </c>
      <c r="R4" s="12">
        <v>16</v>
      </c>
      <c r="S4" s="12">
        <v>17</v>
      </c>
      <c r="T4" s="12">
        <v>18</v>
      </c>
      <c r="U4" s="12">
        <v>19</v>
      </c>
      <c r="V4" s="12">
        <v>20</v>
      </c>
      <c r="W4" s="12">
        <v>21</v>
      </c>
      <c r="X4" s="12">
        <v>22</v>
      </c>
      <c r="Y4" s="12">
        <v>23</v>
      </c>
      <c r="Z4" s="12">
        <v>24</v>
      </c>
      <c r="AA4" s="12">
        <v>25</v>
      </c>
      <c r="AB4" s="12">
        <v>26</v>
      </c>
      <c r="AC4" s="12">
        <v>27</v>
      </c>
      <c r="AD4" s="12">
        <v>28</v>
      </c>
      <c r="AE4" s="12">
        <v>29</v>
      </c>
      <c r="AF4" s="12">
        <v>30</v>
      </c>
      <c r="AG4" s="12">
        <v>31</v>
      </c>
      <c r="AH4" s="103"/>
      <c r="AI4" s="104"/>
      <c r="AJ4" s="105"/>
      <c r="AK4" s="106"/>
      <c r="AL4" s="107"/>
      <c r="AM4" s="20"/>
      <c r="AN4" s="109"/>
      <c r="AO4" s="109"/>
      <c r="AP4" s="13"/>
    </row>
    <row r="5" spans="2:42" ht="24.95" customHeight="1">
      <c r="B5" s="15" t="s">
        <v>1</v>
      </c>
      <c r="C5" s="108" t="s">
        <v>65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3"/>
      <c r="AI5" s="104"/>
      <c r="AJ5" s="105"/>
      <c r="AK5" s="106"/>
      <c r="AL5" s="107"/>
      <c r="AM5" s="20"/>
      <c r="AN5" s="109"/>
      <c r="AO5" s="109"/>
      <c r="AP5" s="13"/>
    </row>
    <row r="6" spans="2:42" ht="24.95" customHeight="1">
      <c r="B6" s="79" t="str">
        <f>'Raw Data'!B2</f>
        <v>Krishnam Raju</v>
      </c>
      <c r="C6" s="6"/>
      <c r="D6" s="37"/>
      <c r="E6" s="37"/>
      <c r="F6" s="6"/>
      <c r="G6" s="65"/>
      <c r="H6" s="65"/>
      <c r="I6" s="6"/>
      <c r="J6" s="6"/>
      <c r="K6" s="37"/>
      <c r="L6" s="37"/>
      <c r="M6" s="6"/>
      <c r="N6" s="65"/>
      <c r="O6" s="61"/>
      <c r="P6" s="40"/>
      <c r="Q6" s="40"/>
      <c r="R6" s="40"/>
      <c r="S6" s="40"/>
      <c r="T6" s="37"/>
      <c r="U6" s="71"/>
      <c r="V6" s="61"/>
      <c r="W6" s="40"/>
      <c r="X6" s="40"/>
      <c r="Y6" s="40"/>
      <c r="Z6" s="40"/>
      <c r="AA6" s="37"/>
      <c r="AB6" s="71"/>
      <c r="AC6" s="65"/>
      <c r="AD6" s="6"/>
      <c r="AE6" s="6"/>
      <c r="AF6" s="37"/>
      <c r="AG6" s="50"/>
      <c r="AH6" s="25">
        <f>(COUNTIF(C6:AG6,"L"))+((COUNTIF(C6:AG6,"L1")+COUNTIF(C6:AG6,"L2"))/2)+(COUNTIF(C6:AG6,"S"))+((COUNTIF(C6:AG6,"S1")+COUNTIF(C6:AG6,"S2"))/2)+(COUNTIF(C6:AG6,"P"))+(COUNTIF(C6:AG6,"C"))+(COUNTIF(C6:AG6,"T"))+(COUNTIF(C6:AG6,"W"))</f>
        <v>0</v>
      </c>
      <c r="AI6" s="25">
        <f>(COUNTIF(C6:AG6,"L"))+((COUNTIF(C6:AG6,"L1")+COUNTIF(C6:AG6,"L2"))/2)</f>
        <v>0</v>
      </c>
      <c r="AJ6" s="25">
        <f>(COUNTIF(C6:AG6,"S"))+((COUNTIF(C6:AG6,"S1")+COUNTIF(C6:AG6,"S2"))/2)</f>
        <v>0</v>
      </c>
      <c r="AK6" s="26">
        <f>(COUNTIF(C6:AG6,"P"))+(COUNTIF(C6:AG6,"C"))+(COUNTIF(C6:AG6,"T"))</f>
        <v>0</v>
      </c>
      <c r="AL6" s="27">
        <f>(COUNTIF(C6:AG6,"W"))</f>
        <v>0</v>
      </c>
      <c r="AM6" s="21"/>
      <c r="AN6" s="23" t="s">
        <v>69</v>
      </c>
      <c r="AO6" s="2" t="s">
        <v>17</v>
      </c>
      <c r="AP6" s="13"/>
    </row>
    <row r="7" spans="2:42" ht="24.95" customHeight="1">
      <c r="B7" s="79" t="str">
        <f>'Raw Data'!B3</f>
        <v>Swathi</v>
      </c>
      <c r="C7" s="9"/>
      <c r="D7" s="38"/>
      <c r="E7" s="38"/>
      <c r="F7" s="9"/>
      <c r="G7" s="66"/>
      <c r="H7" s="66"/>
      <c r="I7" s="9"/>
      <c r="J7" s="9"/>
      <c r="K7" s="38"/>
      <c r="L7" s="38"/>
      <c r="M7" s="9"/>
      <c r="N7" s="66"/>
      <c r="O7" s="61"/>
      <c r="P7" s="40"/>
      <c r="Q7" s="40"/>
      <c r="R7" s="40"/>
      <c r="S7" s="40"/>
      <c r="T7" s="38"/>
      <c r="U7" s="72"/>
      <c r="V7" s="61"/>
      <c r="W7" s="40"/>
      <c r="X7" s="40"/>
      <c r="Y7" s="40"/>
      <c r="Z7" s="40"/>
      <c r="AA7" s="38"/>
      <c r="AB7" s="72"/>
      <c r="AC7" s="66"/>
      <c r="AD7" s="9"/>
      <c r="AE7" s="9"/>
      <c r="AF7" s="38"/>
      <c r="AG7" s="51"/>
      <c r="AH7" s="25">
        <f t="shared" ref="AH7:AH15" si="0">(COUNTIF(C7:AG7,"L"))+((COUNTIF(C7:AG7,"L1")+COUNTIF(C7:AG7,"L2"))/2)+(COUNTIF(C7:AG7,"S"))+((COUNTIF(C7:AG7,"S1")+COUNTIF(C7:AG7,"S2"))/2)+(COUNTIF(C7:AG7,"P"))+(COUNTIF(C7:AG7,"C"))+(COUNTIF(C7:AG7,"T"))+(COUNTIF(C7:AG7,"W"))</f>
        <v>0</v>
      </c>
      <c r="AI7" s="25">
        <f t="shared" ref="AI7:AI15" si="1">(COUNTIF(C7:AG7,"L"))+((COUNTIF(C7:AG7,"L1")+COUNTIF(C7:AG7,"L2"))/2)</f>
        <v>0</v>
      </c>
      <c r="AJ7" s="25">
        <f t="shared" ref="AJ7:AJ15" si="2">(COUNTIF(C7:AG7,"S"))+((COUNTIF(C7:AG7,"S1")+COUNTIF(C7:AG7,"S2"))/2)</f>
        <v>0</v>
      </c>
      <c r="AK7" s="26">
        <f t="shared" ref="AK7:AK15" si="3">(COUNTIF(C7:AG7,"P"))+(COUNTIF(C7:AG7,"C"))+(COUNTIF(C7:AG7,"T"))+(COUNTIF(C7:AG7,"W"))</f>
        <v>0</v>
      </c>
      <c r="AL7" s="27">
        <f t="shared" ref="AL7:AL15" si="4">(COUNTIF(C7:AG7,"W"))</f>
        <v>0</v>
      </c>
      <c r="AM7" s="21"/>
      <c r="AN7" s="23" t="s">
        <v>70</v>
      </c>
      <c r="AO7" s="2" t="s">
        <v>75</v>
      </c>
      <c r="AP7" s="13"/>
    </row>
    <row r="8" spans="2:42" ht="24.95" customHeight="1">
      <c r="B8" s="79" t="str">
        <f>'Raw Data'!B4</f>
        <v>Suneela</v>
      </c>
      <c r="C8" s="9"/>
      <c r="D8" s="38"/>
      <c r="E8" s="38"/>
      <c r="F8" s="9"/>
      <c r="G8" s="66"/>
      <c r="H8" s="66"/>
      <c r="I8" s="9"/>
      <c r="J8" s="9"/>
      <c r="K8" s="38"/>
      <c r="L8" s="38"/>
      <c r="M8" s="9"/>
      <c r="N8" s="66"/>
      <c r="O8" s="61"/>
      <c r="P8" s="40"/>
      <c r="Q8" s="40"/>
      <c r="R8" s="40"/>
      <c r="S8" s="40"/>
      <c r="T8" s="38"/>
      <c r="U8" s="72"/>
      <c r="V8" s="61"/>
      <c r="W8" s="40"/>
      <c r="X8" s="40"/>
      <c r="Y8" s="40"/>
      <c r="Z8" s="40"/>
      <c r="AA8" s="38"/>
      <c r="AB8" s="72"/>
      <c r="AC8" s="66"/>
      <c r="AD8" s="9"/>
      <c r="AE8" s="9"/>
      <c r="AF8" s="38"/>
      <c r="AG8" s="51"/>
      <c r="AH8" s="25">
        <f t="shared" si="0"/>
        <v>0</v>
      </c>
      <c r="AI8" s="25">
        <f t="shared" si="1"/>
        <v>0</v>
      </c>
      <c r="AJ8" s="25">
        <f t="shared" si="2"/>
        <v>0</v>
      </c>
      <c r="AK8" s="26">
        <f t="shared" si="3"/>
        <v>0</v>
      </c>
      <c r="AL8" s="27">
        <f t="shared" si="4"/>
        <v>0</v>
      </c>
      <c r="AM8" s="21"/>
      <c r="AN8" s="23" t="s">
        <v>71</v>
      </c>
      <c r="AO8" s="2" t="s">
        <v>76</v>
      </c>
      <c r="AP8" s="13"/>
    </row>
    <row r="9" spans="2:42" ht="24.95" customHeight="1">
      <c r="B9" s="79" t="str">
        <f>'Raw Data'!B5</f>
        <v>Madhuri</v>
      </c>
      <c r="C9" s="9"/>
      <c r="D9" s="38"/>
      <c r="E9" s="38"/>
      <c r="F9" s="9"/>
      <c r="G9" s="66"/>
      <c r="H9" s="66"/>
      <c r="I9" s="9"/>
      <c r="J9" s="9"/>
      <c r="K9" s="38"/>
      <c r="L9" s="38"/>
      <c r="M9" s="9"/>
      <c r="N9" s="66"/>
      <c r="O9" s="61"/>
      <c r="P9" s="40"/>
      <c r="Q9" s="40"/>
      <c r="R9" s="40"/>
      <c r="S9" s="40"/>
      <c r="T9" s="38"/>
      <c r="U9" s="72"/>
      <c r="V9" s="61"/>
      <c r="W9" s="40"/>
      <c r="X9" s="40"/>
      <c r="Y9" s="40"/>
      <c r="Z9" s="40"/>
      <c r="AA9" s="38"/>
      <c r="AB9" s="72"/>
      <c r="AC9" s="66"/>
      <c r="AD9" s="9"/>
      <c r="AE9" s="9"/>
      <c r="AF9" s="38"/>
      <c r="AG9" s="51"/>
      <c r="AH9" s="25">
        <f t="shared" si="0"/>
        <v>0</v>
      </c>
      <c r="AI9" s="25">
        <f t="shared" si="1"/>
        <v>0</v>
      </c>
      <c r="AJ9" s="25">
        <f t="shared" si="2"/>
        <v>0</v>
      </c>
      <c r="AK9" s="26">
        <f t="shared" si="3"/>
        <v>0</v>
      </c>
      <c r="AL9" s="27">
        <f t="shared" si="4"/>
        <v>0</v>
      </c>
      <c r="AM9" s="21"/>
      <c r="AN9" s="22" t="s">
        <v>72</v>
      </c>
      <c r="AO9" s="2" t="s">
        <v>15</v>
      </c>
      <c r="AP9" s="13"/>
    </row>
    <row r="10" spans="2:42" ht="24.95" customHeight="1">
      <c r="B10" s="79" t="str">
        <f>'Raw Data'!B6</f>
        <v>Revathi</v>
      </c>
      <c r="C10" s="9"/>
      <c r="D10" s="38"/>
      <c r="E10" s="38"/>
      <c r="F10" s="9"/>
      <c r="G10" s="66"/>
      <c r="H10" s="66"/>
      <c r="I10" s="9"/>
      <c r="J10" s="9"/>
      <c r="K10" s="38"/>
      <c r="L10" s="38"/>
      <c r="M10" s="9"/>
      <c r="N10" s="66"/>
      <c r="O10" s="61"/>
      <c r="P10" s="40"/>
      <c r="Q10" s="40"/>
      <c r="R10" s="40"/>
      <c r="S10" s="40"/>
      <c r="T10" s="38"/>
      <c r="U10" s="72"/>
      <c r="V10" s="61"/>
      <c r="W10" s="40"/>
      <c r="X10" s="40"/>
      <c r="Y10" s="40"/>
      <c r="Z10" s="40"/>
      <c r="AA10" s="38"/>
      <c r="AB10" s="72"/>
      <c r="AC10" s="66"/>
      <c r="AD10" s="9"/>
      <c r="AE10" s="9"/>
      <c r="AF10" s="38"/>
      <c r="AG10" s="51"/>
      <c r="AH10" s="25">
        <f t="shared" si="0"/>
        <v>0</v>
      </c>
      <c r="AI10" s="25">
        <f t="shared" si="1"/>
        <v>0</v>
      </c>
      <c r="AJ10" s="25">
        <f t="shared" si="2"/>
        <v>0</v>
      </c>
      <c r="AK10" s="26">
        <f t="shared" si="3"/>
        <v>0</v>
      </c>
      <c r="AL10" s="27">
        <f t="shared" si="4"/>
        <v>0</v>
      </c>
      <c r="AM10" s="21"/>
      <c r="AN10" s="22" t="s">
        <v>73</v>
      </c>
      <c r="AO10" s="2" t="s">
        <v>67</v>
      </c>
      <c r="AP10" s="13"/>
    </row>
    <row r="11" spans="2:42" ht="24.95" customHeight="1">
      <c r="B11" s="79" t="str">
        <f>'Raw Data'!B7</f>
        <v>Raghavendra</v>
      </c>
      <c r="C11" s="9"/>
      <c r="D11" s="38"/>
      <c r="E11" s="38"/>
      <c r="F11" s="9"/>
      <c r="G11" s="66"/>
      <c r="H11" s="66"/>
      <c r="I11" s="9"/>
      <c r="J11" s="9"/>
      <c r="K11" s="38"/>
      <c r="L11" s="38"/>
      <c r="M11" s="9"/>
      <c r="N11" s="66"/>
      <c r="O11" s="61"/>
      <c r="P11" s="40"/>
      <c r="Q11" s="40"/>
      <c r="R11" s="40"/>
      <c r="S11" s="40"/>
      <c r="T11" s="38"/>
      <c r="U11" s="72"/>
      <c r="V11" s="61"/>
      <c r="W11" s="40"/>
      <c r="X11" s="40"/>
      <c r="Y11" s="40"/>
      <c r="Z11" s="40"/>
      <c r="AA11" s="38"/>
      <c r="AB11" s="72"/>
      <c r="AC11" s="66"/>
      <c r="AD11" s="9"/>
      <c r="AE11" s="9"/>
      <c r="AF11" s="38"/>
      <c r="AG11" s="51"/>
      <c r="AH11" s="25">
        <f t="shared" si="0"/>
        <v>0</v>
      </c>
      <c r="AI11" s="25">
        <f t="shared" si="1"/>
        <v>0</v>
      </c>
      <c r="AJ11" s="25">
        <f t="shared" si="2"/>
        <v>0</v>
      </c>
      <c r="AK11" s="26">
        <f t="shared" si="3"/>
        <v>0</v>
      </c>
      <c r="AL11" s="27">
        <f t="shared" si="4"/>
        <v>0</v>
      </c>
      <c r="AM11" s="21"/>
      <c r="AN11" s="22" t="s">
        <v>74</v>
      </c>
      <c r="AO11" s="2" t="s">
        <v>68</v>
      </c>
      <c r="AP11" s="13"/>
    </row>
    <row r="12" spans="2:42" ht="24.95" customHeight="1">
      <c r="B12" s="79">
        <f>'Raw Data'!B8</f>
        <v>0</v>
      </c>
      <c r="C12" s="9"/>
      <c r="D12" s="38"/>
      <c r="E12" s="38"/>
      <c r="F12" s="9"/>
      <c r="G12" s="66"/>
      <c r="H12" s="66"/>
      <c r="I12" s="9"/>
      <c r="J12" s="9"/>
      <c r="K12" s="38"/>
      <c r="L12" s="38"/>
      <c r="M12" s="9"/>
      <c r="N12" s="66"/>
      <c r="O12" s="61"/>
      <c r="P12" s="40"/>
      <c r="Q12" s="40"/>
      <c r="R12" s="40"/>
      <c r="S12" s="40"/>
      <c r="T12" s="38"/>
      <c r="U12" s="72"/>
      <c r="V12" s="61"/>
      <c r="W12" s="40"/>
      <c r="X12" s="40"/>
      <c r="Y12" s="40"/>
      <c r="Z12" s="40"/>
      <c r="AA12" s="38"/>
      <c r="AB12" s="72"/>
      <c r="AC12" s="66"/>
      <c r="AD12" s="9"/>
      <c r="AE12" s="9"/>
      <c r="AF12" s="38"/>
      <c r="AG12" s="51"/>
      <c r="AH12" s="25">
        <f t="shared" si="0"/>
        <v>0</v>
      </c>
      <c r="AI12" s="25">
        <f t="shared" si="1"/>
        <v>0</v>
      </c>
      <c r="AJ12" s="25">
        <f t="shared" si="2"/>
        <v>0</v>
      </c>
      <c r="AK12" s="26">
        <f t="shared" si="3"/>
        <v>0</v>
      </c>
      <c r="AL12" s="27">
        <f t="shared" si="4"/>
        <v>0</v>
      </c>
      <c r="AM12" s="21"/>
      <c r="AN12" s="28" t="s">
        <v>18</v>
      </c>
      <c r="AO12" s="2" t="s">
        <v>20</v>
      </c>
      <c r="AP12" s="13"/>
    </row>
    <row r="13" spans="2:42" ht="24.95" customHeight="1">
      <c r="B13" s="79">
        <f>'Raw Data'!B9</f>
        <v>0</v>
      </c>
      <c r="C13" s="9"/>
      <c r="D13" s="38"/>
      <c r="E13" s="38"/>
      <c r="F13" s="9"/>
      <c r="G13" s="66"/>
      <c r="H13" s="66"/>
      <c r="I13" s="9"/>
      <c r="J13" s="9"/>
      <c r="K13" s="38"/>
      <c r="L13" s="38"/>
      <c r="M13" s="9"/>
      <c r="N13" s="66"/>
      <c r="O13" s="61"/>
      <c r="P13" s="40"/>
      <c r="Q13" s="40"/>
      <c r="R13" s="40"/>
      <c r="S13" s="40"/>
      <c r="T13" s="38"/>
      <c r="U13" s="72"/>
      <c r="V13" s="61"/>
      <c r="W13" s="40"/>
      <c r="X13" s="40"/>
      <c r="Y13" s="40"/>
      <c r="Z13" s="40"/>
      <c r="AA13" s="38"/>
      <c r="AB13" s="72"/>
      <c r="AC13" s="66"/>
      <c r="AD13" s="9"/>
      <c r="AE13" s="9"/>
      <c r="AF13" s="38"/>
      <c r="AG13" s="51"/>
      <c r="AH13" s="25">
        <f t="shared" si="0"/>
        <v>0</v>
      </c>
      <c r="AI13" s="25">
        <f t="shared" si="1"/>
        <v>0</v>
      </c>
      <c r="AJ13" s="25">
        <f t="shared" si="2"/>
        <v>0</v>
      </c>
      <c r="AK13" s="26">
        <f t="shared" si="3"/>
        <v>0</v>
      </c>
      <c r="AL13" s="27">
        <f t="shared" si="4"/>
        <v>0</v>
      </c>
      <c r="AM13" s="21"/>
      <c r="AN13" s="28" t="s">
        <v>28</v>
      </c>
      <c r="AO13" s="2" t="s">
        <v>16</v>
      </c>
      <c r="AP13" s="13"/>
    </row>
    <row r="14" spans="2:42" ht="24.95" customHeight="1">
      <c r="B14" s="79">
        <f>'Raw Data'!B10</f>
        <v>0</v>
      </c>
      <c r="C14" s="9"/>
      <c r="D14" s="38"/>
      <c r="E14" s="38"/>
      <c r="F14" s="9"/>
      <c r="G14" s="66"/>
      <c r="H14" s="66"/>
      <c r="I14" s="9"/>
      <c r="J14" s="9"/>
      <c r="K14" s="38"/>
      <c r="L14" s="38"/>
      <c r="M14" s="9"/>
      <c r="N14" s="66"/>
      <c r="O14" s="61"/>
      <c r="P14" s="40"/>
      <c r="Q14" s="40"/>
      <c r="R14" s="40"/>
      <c r="S14" s="40"/>
      <c r="T14" s="38"/>
      <c r="U14" s="72"/>
      <c r="V14" s="61"/>
      <c r="W14" s="40"/>
      <c r="X14" s="40"/>
      <c r="Y14" s="40"/>
      <c r="Z14" s="40"/>
      <c r="AA14" s="38"/>
      <c r="AB14" s="72"/>
      <c r="AC14" s="66"/>
      <c r="AD14" s="9"/>
      <c r="AE14" s="9"/>
      <c r="AF14" s="38"/>
      <c r="AG14" s="51"/>
      <c r="AH14" s="25">
        <f t="shared" si="0"/>
        <v>0</v>
      </c>
      <c r="AI14" s="25">
        <f t="shared" si="1"/>
        <v>0</v>
      </c>
      <c r="AJ14" s="25">
        <f t="shared" si="2"/>
        <v>0</v>
      </c>
      <c r="AK14" s="26">
        <f t="shared" si="3"/>
        <v>0</v>
      </c>
      <c r="AL14" s="27">
        <f t="shared" si="4"/>
        <v>0</v>
      </c>
      <c r="AM14" s="21"/>
      <c r="AN14" s="28" t="s">
        <v>19</v>
      </c>
      <c r="AO14" s="2" t="s">
        <v>21</v>
      </c>
      <c r="AP14" s="13"/>
    </row>
    <row r="15" spans="2:42" ht="24.95" customHeight="1">
      <c r="B15" s="79">
        <f>'Raw Data'!B11</f>
        <v>0</v>
      </c>
      <c r="C15" s="30"/>
      <c r="D15" s="48"/>
      <c r="E15" s="48"/>
      <c r="F15" s="30"/>
      <c r="G15" s="67"/>
      <c r="H15" s="67"/>
      <c r="I15" s="30"/>
      <c r="J15" s="30"/>
      <c r="K15" s="48"/>
      <c r="L15" s="48"/>
      <c r="M15" s="30"/>
      <c r="N15" s="67"/>
      <c r="O15" s="61"/>
      <c r="P15" s="40"/>
      <c r="Q15" s="40"/>
      <c r="R15" s="40"/>
      <c r="S15" s="40"/>
      <c r="T15" s="38"/>
      <c r="U15" s="72"/>
      <c r="V15" s="61"/>
      <c r="W15" s="40"/>
      <c r="X15" s="40"/>
      <c r="Y15" s="40"/>
      <c r="Z15" s="40"/>
      <c r="AA15" s="38"/>
      <c r="AB15" s="72"/>
      <c r="AC15" s="67"/>
      <c r="AD15" s="30"/>
      <c r="AE15" s="30"/>
      <c r="AF15" s="48"/>
      <c r="AG15" s="52"/>
      <c r="AH15" s="25">
        <f t="shared" si="0"/>
        <v>0</v>
      </c>
      <c r="AI15" s="25">
        <f t="shared" si="1"/>
        <v>0</v>
      </c>
      <c r="AJ15" s="25">
        <f t="shared" si="2"/>
        <v>0</v>
      </c>
      <c r="AK15" s="26">
        <f t="shared" si="3"/>
        <v>0</v>
      </c>
      <c r="AL15" s="27">
        <f t="shared" si="4"/>
        <v>0</v>
      </c>
      <c r="AM15" s="21"/>
      <c r="AN15" s="24" t="s">
        <v>26</v>
      </c>
      <c r="AO15" s="2" t="s">
        <v>27</v>
      </c>
      <c r="AP15" s="13"/>
    </row>
    <row r="16" spans="2:42" ht="24.95" customHeigh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N16" s="59" t="s">
        <v>95</v>
      </c>
      <c r="AO16" s="60" t="s">
        <v>96</v>
      </c>
      <c r="AP16" s="13"/>
    </row>
    <row r="17" spans="2:42" ht="24.95" customHeight="1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N17" s="13"/>
      <c r="AO17" s="13"/>
      <c r="AP17" s="13"/>
    </row>
    <row r="18" spans="2:42" ht="24.95" customHeight="1">
      <c r="AH18" s="13"/>
      <c r="AI18" s="13"/>
      <c r="AJ18" s="13"/>
      <c r="AK18" s="13"/>
      <c r="AL18" s="13"/>
      <c r="AN18" s="13"/>
      <c r="AO18" s="13"/>
      <c r="AP18" s="13"/>
    </row>
    <row r="19" spans="2:42" ht="24.95" customHeight="1">
      <c r="AH19" s="13"/>
      <c r="AI19" s="13"/>
      <c r="AJ19" s="13"/>
      <c r="AK19" s="13"/>
      <c r="AL19" s="13"/>
      <c r="AN19" s="13"/>
      <c r="AO19" s="13"/>
      <c r="AP19" s="13"/>
    </row>
    <row r="20" spans="2:42" ht="24.95" customHeight="1">
      <c r="AH20" s="13"/>
      <c r="AI20" s="13"/>
      <c r="AJ20" s="13"/>
      <c r="AK20" s="13"/>
      <c r="AL20" s="13"/>
      <c r="AN20" s="13"/>
      <c r="AO20" s="13"/>
      <c r="AP20" s="13"/>
    </row>
    <row r="21" spans="2:42" ht="24.95" customHeight="1">
      <c r="AH21" s="13"/>
      <c r="AI21" s="13"/>
      <c r="AJ21" s="13"/>
      <c r="AK21" s="13"/>
      <c r="AL21" s="13"/>
      <c r="AN21" s="13"/>
      <c r="AO21" s="13"/>
      <c r="AP21" s="13"/>
    </row>
    <row r="22" spans="2:42" ht="24.95" customHeight="1">
      <c r="AH22" s="13"/>
      <c r="AI22" s="13"/>
      <c r="AJ22" s="13"/>
      <c r="AK22" s="13"/>
      <c r="AL22" s="13"/>
      <c r="AN22" s="13"/>
      <c r="AO22" s="13"/>
      <c r="AP22" s="13"/>
    </row>
    <row r="23" spans="2:42" ht="24.95" customHeight="1">
      <c r="AH23" s="13"/>
      <c r="AI23" s="13"/>
      <c r="AJ23" s="13"/>
      <c r="AK23" s="13"/>
      <c r="AL23" s="13"/>
      <c r="AN23" s="13"/>
      <c r="AO23" s="13"/>
      <c r="AP23" s="13"/>
    </row>
    <row r="24" spans="2:42" ht="24.95" customHeight="1">
      <c r="AH24" s="13"/>
      <c r="AI24" s="13"/>
      <c r="AJ24" s="13"/>
      <c r="AK24" s="13"/>
      <c r="AL24" s="13"/>
      <c r="AN24" s="13"/>
      <c r="AO24" s="13"/>
      <c r="AP24" s="13"/>
    </row>
    <row r="25" spans="2:42" ht="24.95" customHeight="1">
      <c r="AH25" s="13"/>
      <c r="AI25" s="13"/>
      <c r="AJ25" s="13"/>
      <c r="AK25" s="13"/>
      <c r="AL25" s="13"/>
      <c r="AN25" s="13"/>
      <c r="AO25" s="13"/>
      <c r="AP25" s="13"/>
    </row>
    <row r="26" spans="2:42" ht="24.95" customHeight="1">
      <c r="AH26" s="13"/>
      <c r="AI26" s="13"/>
      <c r="AJ26" s="13"/>
      <c r="AK26" s="13"/>
      <c r="AL26" s="13"/>
      <c r="AN26" s="13"/>
      <c r="AO26" s="13"/>
      <c r="AP26" s="13"/>
    </row>
    <row r="27" spans="2:42" ht="24.95" customHeight="1">
      <c r="AH27" s="13"/>
      <c r="AI27" s="13"/>
      <c r="AJ27" s="13"/>
      <c r="AK27" s="13"/>
      <c r="AL27" s="13"/>
      <c r="AN27" s="13"/>
      <c r="AO27" s="13"/>
      <c r="AP27" s="13"/>
    </row>
    <row r="28" spans="2:42" ht="24.95" customHeight="1">
      <c r="AH28" s="13"/>
      <c r="AI28" s="13"/>
      <c r="AJ28" s="13"/>
      <c r="AK28" s="13"/>
      <c r="AL28" s="13"/>
      <c r="AN28" s="13"/>
      <c r="AO28" s="13"/>
      <c r="AP28" s="13"/>
    </row>
    <row r="29" spans="2:42" ht="24.95" customHeight="1">
      <c r="AH29" s="13"/>
      <c r="AI29" s="13"/>
      <c r="AJ29" s="13"/>
      <c r="AK29" s="13"/>
      <c r="AL29" s="13"/>
      <c r="AN29" s="13"/>
      <c r="AO29" s="13"/>
      <c r="AP29" s="13"/>
    </row>
    <row r="30" spans="2:42" ht="24.95" customHeight="1">
      <c r="AH30" s="13"/>
      <c r="AI30" s="13"/>
      <c r="AJ30" s="13"/>
      <c r="AK30" s="13"/>
      <c r="AL30" s="13"/>
      <c r="AN30" s="13"/>
      <c r="AO30" s="13"/>
      <c r="AP30" s="13"/>
    </row>
    <row r="31" spans="2:42" ht="24.95" customHeight="1">
      <c r="AH31" s="13"/>
      <c r="AI31" s="13"/>
      <c r="AJ31" s="13"/>
      <c r="AK31" s="13"/>
      <c r="AL31" s="13"/>
      <c r="AN31" s="13"/>
      <c r="AO31" s="13"/>
      <c r="AP31" s="13"/>
    </row>
    <row r="32" spans="2:42" ht="24.95" customHeight="1">
      <c r="AH32" s="13"/>
      <c r="AI32" s="13"/>
      <c r="AJ32" s="13"/>
      <c r="AK32" s="13"/>
      <c r="AL32" s="13"/>
      <c r="AN32" s="13"/>
      <c r="AO32" s="13"/>
      <c r="AP32" s="13"/>
    </row>
    <row r="33" spans="34:42" ht="24.95" customHeight="1">
      <c r="AH33" s="13"/>
      <c r="AI33" s="13"/>
      <c r="AJ33" s="13"/>
      <c r="AK33" s="13"/>
      <c r="AL33" s="13"/>
      <c r="AN33" s="13"/>
      <c r="AO33" s="13"/>
      <c r="AP33" s="13"/>
    </row>
    <row r="34" spans="34:42" ht="24.95" customHeight="1">
      <c r="AH34" s="13"/>
      <c r="AI34" s="13"/>
      <c r="AJ34" s="13"/>
      <c r="AK34" s="13"/>
      <c r="AL34" s="13"/>
      <c r="AN34" s="13"/>
      <c r="AO34" s="13"/>
      <c r="AP34" s="13"/>
    </row>
    <row r="35" spans="34:42" ht="24.95" customHeight="1">
      <c r="AH35" s="13"/>
      <c r="AI35" s="13"/>
      <c r="AJ35" s="13"/>
      <c r="AK35" s="13"/>
      <c r="AL35" s="13"/>
      <c r="AN35" s="13"/>
      <c r="AO35" s="13"/>
      <c r="AP35" s="13"/>
    </row>
    <row r="36" spans="34:42" ht="24.95" customHeight="1">
      <c r="AH36" s="13"/>
      <c r="AI36" s="13"/>
      <c r="AJ36" s="13"/>
      <c r="AK36" s="13"/>
      <c r="AL36" s="13"/>
      <c r="AN36" s="13"/>
      <c r="AO36" s="13"/>
      <c r="AP36" s="13"/>
    </row>
    <row r="37" spans="34:42" ht="24.95" customHeight="1">
      <c r="AH37" s="13"/>
      <c r="AI37" s="13"/>
      <c r="AJ37" s="13"/>
      <c r="AK37" s="13"/>
      <c r="AL37" s="13"/>
      <c r="AN37" s="13"/>
      <c r="AO37" s="13"/>
      <c r="AP37" s="13"/>
    </row>
    <row r="38" spans="34:42" ht="24.95" customHeight="1">
      <c r="AH38" s="13"/>
      <c r="AI38" s="13"/>
      <c r="AJ38" s="13"/>
      <c r="AK38" s="13"/>
      <c r="AL38" s="13"/>
      <c r="AN38" s="13"/>
      <c r="AO38" s="13"/>
      <c r="AP38" s="13"/>
    </row>
    <row r="39" spans="34:42" ht="24.95" customHeight="1">
      <c r="AH39" s="13"/>
      <c r="AI39" s="13"/>
      <c r="AJ39" s="13"/>
      <c r="AK39" s="13"/>
      <c r="AL39" s="13"/>
      <c r="AN39" s="13"/>
      <c r="AO39" s="13"/>
      <c r="AP39" s="13"/>
    </row>
  </sheetData>
  <mergeCells count="11">
    <mergeCell ref="C1:AL2"/>
    <mergeCell ref="B1:B2"/>
    <mergeCell ref="C5:AG5"/>
    <mergeCell ref="AN3:AN5"/>
    <mergeCell ref="AO3:AO5"/>
    <mergeCell ref="AI3:AI5"/>
    <mergeCell ref="AJ3:AJ5"/>
    <mergeCell ref="AK3:AK5"/>
    <mergeCell ref="AL3:AL5"/>
    <mergeCell ref="B3:B4"/>
    <mergeCell ref="AH3:AH5"/>
  </mergeCells>
  <phoneticPr fontId="17" type="noConversion"/>
  <conditionalFormatting sqref="C6:AG15">
    <cfRule type="beginsWith" dxfId="48" priority="1" operator="beginsWith" text="L">
      <formula>LEFT(C6,1)="L"</formula>
    </cfRule>
    <cfRule type="beginsWith" dxfId="47" priority="2" operator="beginsWith" text="T">
      <formula>LEFT(C6,1)="T"</formula>
    </cfRule>
    <cfRule type="beginsWith" dxfId="46" priority="3" operator="beginsWith" text="P">
      <formula>LEFT(C6,1)="P"</formula>
    </cfRule>
    <cfRule type="beginsWith" dxfId="45" priority="4" operator="beginsWith" text="C">
      <formula>LEFT(C6,1)="C"</formula>
    </cfRule>
    <cfRule type="beginsWith" dxfId="44" priority="5" operator="beginsWith" text="W">
      <formula>LEFT(C6,1)="W"</formula>
    </cfRule>
    <cfRule type="beginsWith" dxfId="43" priority="6" operator="beginsWith" text="S">
      <formula>LEFT(C6,1)="S"</formula>
    </cfRule>
    <cfRule type="beginsWith" dxfId="42" priority="7" operator="beginsWith" text="B">
      <formula>LEFT(C6,LEN("B"))="B"</formula>
    </cfRule>
  </conditionalFormatting>
  <dataValidations count="1">
    <dataValidation type="list" allowBlank="1" showInputMessage="1" showErrorMessage="1" sqref="C6:AG15">
      <formula1>$AO$6:$AO$16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tabColor theme="3" tint="0.39997558519241921"/>
  </sheetPr>
  <dimension ref="A1:AP63"/>
  <sheetViews>
    <sheetView topLeftCell="A7" zoomScale="70" zoomScaleNormal="70" workbookViewId="0">
      <selection activeCell="A18" sqref="A18:XFD87"/>
    </sheetView>
  </sheetViews>
  <sheetFormatPr defaultColWidth="8.85546875" defaultRowHeight="24.95" customHeight="1"/>
  <cols>
    <col min="1" max="1" width="8.85546875" style="13"/>
    <col min="2" max="2" width="20.7109375" style="1" customWidth="1"/>
    <col min="3" max="33" width="5.7109375" style="1" customWidth="1"/>
    <col min="34" max="38" width="14" style="1" customWidth="1"/>
    <col min="39" max="39" width="14" style="13" customWidth="1"/>
    <col min="40" max="40" width="33" style="1" customWidth="1"/>
    <col min="41" max="16384" width="8.85546875" style="1"/>
  </cols>
  <sheetData>
    <row r="1" spans="2:42" ht="24.95" customHeight="1">
      <c r="B1" s="113" t="s">
        <v>63</v>
      </c>
      <c r="C1" s="112" t="s">
        <v>104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N1" s="13" t="s">
        <v>93</v>
      </c>
      <c r="AO1" s="13"/>
      <c r="AP1" s="13"/>
    </row>
    <row r="2" spans="2:42" ht="24.95" customHeight="1">
      <c r="B2" s="113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N2" s="13"/>
      <c r="AO2" s="13"/>
      <c r="AP2" s="13"/>
    </row>
    <row r="3" spans="2:42" ht="24.95" customHeight="1">
      <c r="B3" s="102" t="s">
        <v>0</v>
      </c>
      <c r="C3" s="11" t="s">
        <v>36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30</v>
      </c>
      <c r="L3" s="11" t="s">
        <v>31</v>
      </c>
      <c r="M3" s="11" t="s">
        <v>32</v>
      </c>
      <c r="N3" s="11" t="s">
        <v>33</v>
      </c>
      <c r="O3" s="11" t="s">
        <v>34</v>
      </c>
      <c r="P3" s="11" t="s">
        <v>35</v>
      </c>
      <c r="Q3" s="11" t="s">
        <v>36</v>
      </c>
      <c r="R3" s="11" t="s">
        <v>30</v>
      </c>
      <c r="S3" s="11" t="s">
        <v>31</v>
      </c>
      <c r="T3" s="11" t="s">
        <v>32</v>
      </c>
      <c r="U3" s="11" t="s">
        <v>33</v>
      </c>
      <c r="V3" s="11" t="s">
        <v>34</v>
      </c>
      <c r="W3" s="11" t="s">
        <v>35</v>
      </c>
      <c r="X3" s="11" t="s">
        <v>36</v>
      </c>
      <c r="Y3" s="11" t="s">
        <v>30</v>
      </c>
      <c r="Z3" s="11" t="s">
        <v>31</v>
      </c>
      <c r="AA3" s="11" t="s">
        <v>32</v>
      </c>
      <c r="AB3" s="11" t="s">
        <v>33</v>
      </c>
      <c r="AC3" s="11" t="s">
        <v>34</v>
      </c>
      <c r="AD3" s="11" t="s">
        <v>35</v>
      </c>
      <c r="AE3" s="11" t="s">
        <v>36</v>
      </c>
      <c r="AF3" s="11" t="s">
        <v>30</v>
      </c>
      <c r="AG3" s="11" t="s">
        <v>31</v>
      </c>
      <c r="AH3" s="103" t="s">
        <v>66</v>
      </c>
      <c r="AI3" s="104" t="s">
        <v>79</v>
      </c>
      <c r="AJ3" s="105" t="s">
        <v>78</v>
      </c>
      <c r="AK3" s="106" t="s">
        <v>77</v>
      </c>
      <c r="AL3" s="107" t="s">
        <v>80</v>
      </c>
      <c r="AM3" s="20"/>
      <c r="AN3" s="109" t="s">
        <v>13</v>
      </c>
      <c r="AO3" s="109" t="s">
        <v>14</v>
      </c>
      <c r="AP3" s="13"/>
    </row>
    <row r="4" spans="2:42" ht="24.95" customHeight="1">
      <c r="B4" s="102"/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  <c r="L4" s="12">
        <v>10</v>
      </c>
      <c r="M4" s="12">
        <v>11</v>
      </c>
      <c r="N4" s="12">
        <v>12</v>
      </c>
      <c r="O4" s="12">
        <v>13</v>
      </c>
      <c r="P4" s="12">
        <v>14</v>
      </c>
      <c r="Q4" s="12">
        <v>15</v>
      </c>
      <c r="R4" s="12">
        <v>16</v>
      </c>
      <c r="S4" s="12">
        <v>17</v>
      </c>
      <c r="T4" s="12">
        <v>18</v>
      </c>
      <c r="U4" s="12">
        <v>19</v>
      </c>
      <c r="V4" s="12">
        <v>20</v>
      </c>
      <c r="W4" s="12">
        <v>21</v>
      </c>
      <c r="X4" s="12">
        <v>22</v>
      </c>
      <c r="Y4" s="12">
        <v>23</v>
      </c>
      <c r="Z4" s="12">
        <v>24</v>
      </c>
      <c r="AA4" s="12">
        <v>25</v>
      </c>
      <c r="AB4" s="12">
        <v>26</v>
      </c>
      <c r="AC4" s="12">
        <v>27</v>
      </c>
      <c r="AD4" s="12">
        <v>28</v>
      </c>
      <c r="AE4" s="12">
        <v>29</v>
      </c>
      <c r="AF4" s="12">
        <v>30</v>
      </c>
      <c r="AG4" s="12">
        <v>31</v>
      </c>
      <c r="AH4" s="103"/>
      <c r="AI4" s="104"/>
      <c r="AJ4" s="105"/>
      <c r="AK4" s="106"/>
      <c r="AL4" s="107"/>
      <c r="AM4" s="20"/>
      <c r="AN4" s="109"/>
      <c r="AO4" s="109"/>
      <c r="AP4" s="13"/>
    </row>
    <row r="5" spans="2:42" ht="24.95" customHeight="1">
      <c r="B5" s="15" t="s">
        <v>1</v>
      </c>
      <c r="C5" s="108" t="s">
        <v>65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3"/>
      <c r="AI5" s="104"/>
      <c r="AJ5" s="105"/>
      <c r="AK5" s="106"/>
      <c r="AL5" s="107"/>
      <c r="AM5" s="20"/>
      <c r="AN5" s="109"/>
      <c r="AO5" s="109"/>
      <c r="AP5" s="13"/>
    </row>
    <row r="6" spans="2:42" ht="24.95" customHeight="1">
      <c r="B6" s="79" t="str">
        <f>'Raw Data'!B2</f>
        <v>Krishnam Raju</v>
      </c>
      <c r="C6" s="6"/>
      <c r="D6" s="65"/>
      <c r="E6" s="65"/>
      <c r="F6" s="6"/>
      <c r="G6" s="37"/>
      <c r="H6" s="37"/>
      <c r="I6" s="6"/>
      <c r="J6" s="6"/>
      <c r="K6" s="65"/>
      <c r="L6" s="65"/>
      <c r="M6" s="40"/>
      <c r="N6" s="40"/>
      <c r="O6" s="40"/>
      <c r="P6" s="40"/>
      <c r="Q6" s="40"/>
      <c r="R6" s="71"/>
      <c r="S6" s="71"/>
      <c r="T6" s="40"/>
      <c r="U6" s="40"/>
      <c r="V6" s="40"/>
      <c r="W6" s="40"/>
      <c r="X6" s="40"/>
      <c r="Y6" s="71"/>
      <c r="Z6" s="71"/>
      <c r="AA6" s="6"/>
      <c r="AB6" s="6"/>
      <c r="AC6" s="37"/>
      <c r="AD6" s="37"/>
      <c r="AE6" s="6"/>
      <c r="AF6" s="65"/>
      <c r="AG6" s="73"/>
      <c r="AH6" s="25">
        <f>(COUNTIF(C6:AG6,"L"))+((COUNTIF(C6:AG6,"L1")+COUNTIF(C6:AG6,"L2"))/2)+(COUNTIF(C6:AG6,"S"))+((COUNTIF(C6:AG6,"S1")+COUNTIF(C6:AG6,"S2"))/2)+(COUNTIF(C6:AG6,"P"))+(COUNTIF(C6:AG6,"C"))+(COUNTIF(C6:AG6,"T"))+(COUNTIF(C6:AG6,"W"))</f>
        <v>0</v>
      </c>
      <c r="AI6" s="25">
        <f>(COUNTIF(C6:AG6,"L"))+((COUNTIF(C6:AG6,"L1")+COUNTIF(C6:AG6,"L2"))/2)</f>
        <v>0</v>
      </c>
      <c r="AJ6" s="25">
        <f>(COUNTIF(C6:AG6,"S"))+((COUNTIF(C6:AG6,"S1")+COUNTIF(C6:AG6,"S2"))/2)</f>
        <v>0</v>
      </c>
      <c r="AK6" s="26">
        <f>(COUNTIF(C6:AG6,"P"))+(COUNTIF(C6:AG6,"C"))+(COUNTIF(C6:AG6,"T"))</f>
        <v>0</v>
      </c>
      <c r="AL6" s="27">
        <f>(COUNTIF(C6:AG6,"W"))</f>
        <v>0</v>
      </c>
      <c r="AM6" s="21"/>
      <c r="AN6" s="23" t="s">
        <v>69</v>
      </c>
      <c r="AO6" s="2" t="s">
        <v>17</v>
      </c>
      <c r="AP6" s="13"/>
    </row>
    <row r="7" spans="2:42" ht="24.95" customHeight="1">
      <c r="B7" s="79" t="str">
        <f>'Raw Data'!B3</f>
        <v>Swathi</v>
      </c>
      <c r="C7" s="9"/>
      <c r="D7" s="66"/>
      <c r="E7" s="66"/>
      <c r="F7" s="9"/>
      <c r="G7" s="38"/>
      <c r="H7" s="38"/>
      <c r="I7" s="9"/>
      <c r="J7" s="9"/>
      <c r="K7" s="66"/>
      <c r="L7" s="66"/>
      <c r="M7" s="40"/>
      <c r="N7" s="40"/>
      <c r="O7" s="40"/>
      <c r="P7" s="40"/>
      <c r="Q7" s="40"/>
      <c r="R7" s="72"/>
      <c r="S7" s="72"/>
      <c r="T7" s="40"/>
      <c r="U7" s="40"/>
      <c r="V7" s="40"/>
      <c r="W7" s="40"/>
      <c r="X7" s="40"/>
      <c r="Y7" s="72"/>
      <c r="Z7" s="72"/>
      <c r="AA7" s="9"/>
      <c r="AB7" s="9"/>
      <c r="AC7" s="38"/>
      <c r="AD7" s="38"/>
      <c r="AE7" s="9"/>
      <c r="AF7" s="66"/>
      <c r="AG7" s="74"/>
      <c r="AH7" s="25">
        <f t="shared" ref="AH7:AH15" si="0">(COUNTIF(C7:AG7,"L"))+((COUNTIF(C7:AG7,"L1")+COUNTIF(C7:AG7,"L2"))/2)+(COUNTIF(C7:AG7,"S"))+((COUNTIF(C7:AG7,"S1")+COUNTIF(C7:AG7,"S2"))/2)+(COUNTIF(C7:AG7,"P"))+(COUNTIF(C7:AG7,"C"))+(COUNTIF(C7:AG7,"T"))+(COUNTIF(C7:AG7,"W"))</f>
        <v>0</v>
      </c>
      <c r="AI7" s="25">
        <f t="shared" ref="AI7:AI15" si="1">(COUNTIF(C7:AG7,"L"))+((COUNTIF(C7:AG7,"L1")+COUNTIF(C7:AG7,"L2"))/2)</f>
        <v>0</v>
      </c>
      <c r="AJ7" s="25">
        <f t="shared" ref="AJ7:AJ15" si="2">(COUNTIF(C7:AG7,"S"))+((COUNTIF(C7:AG7,"S1")+COUNTIF(C7:AG7,"S2"))/2)</f>
        <v>0</v>
      </c>
      <c r="AK7" s="26">
        <f t="shared" ref="AK7:AK15" si="3">(COUNTIF(C7:AG7,"P"))+(COUNTIF(C7:AG7,"C"))+(COUNTIF(C7:AG7,"T"))+(COUNTIF(C7:AG7,"W"))</f>
        <v>0</v>
      </c>
      <c r="AL7" s="27">
        <f t="shared" ref="AL7:AL15" si="4">(COUNTIF(C7:AG7,"W"))</f>
        <v>0</v>
      </c>
      <c r="AM7" s="21"/>
      <c r="AN7" s="23" t="s">
        <v>70</v>
      </c>
      <c r="AO7" s="2" t="s">
        <v>75</v>
      </c>
      <c r="AP7" s="13"/>
    </row>
    <row r="8" spans="2:42" ht="24.95" customHeight="1">
      <c r="B8" s="79" t="str">
        <f>'Raw Data'!B4</f>
        <v>Suneela</v>
      </c>
      <c r="C8" s="9"/>
      <c r="D8" s="66"/>
      <c r="E8" s="66"/>
      <c r="F8" s="9"/>
      <c r="G8" s="38"/>
      <c r="H8" s="38"/>
      <c r="I8" s="9"/>
      <c r="J8" s="9"/>
      <c r="K8" s="66"/>
      <c r="L8" s="66"/>
      <c r="M8" s="40"/>
      <c r="N8" s="40"/>
      <c r="O8" s="40"/>
      <c r="P8" s="40"/>
      <c r="Q8" s="40"/>
      <c r="R8" s="72"/>
      <c r="S8" s="72"/>
      <c r="T8" s="40"/>
      <c r="U8" s="40"/>
      <c r="V8" s="40"/>
      <c r="W8" s="40"/>
      <c r="X8" s="40"/>
      <c r="Y8" s="72"/>
      <c r="Z8" s="72"/>
      <c r="AA8" s="9"/>
      <c r="AB8" s="9"/>
      <c r="AC8" s="38"/>
      <c r="AD8" s="38"/>
      <c r="AE8" s="9"/>
      <c r="AF8" s="66"/>
      <c r="AG8" s="74"/>
      <c r="AH8" s="25">
        <f t="shared" si="0"/>
        <v>0</v>
      </c>
      <c r="AI8" s="25">
        <f t="shared" si="1"/>
        <v>0</v>
      </c>
      <c r="AJ8" s="25">
        <f t="shared" si="2"/>
        <v>0</v>
      </c>
      <c r="AK8" s="26">
        <f t="shared" si="3"/>
        <v>0</v>
      </c>
      <c r="AL8" s="27">
        <f t="shared" si="4"/>
        <v>0</v>
      </c>
      <c r="AM8" s="21"/>
      <c r="AN8" s="23" t="s">
        <v>71</v>
      </c>
      <c r="AO8" s="2" t="s">
        <v>76</v>
      </c>
      <c r="AP8" s="13"/>
    </row>
    <row r="9" spans="2:42" ht="24.95" customHeight="1">
      <c r="B9" s="79" t="str">
        <f>'Raw Data'!B5</f>
        <v>Madhuri</v>
      </c>
      <c r="C9" s="9"/>
      <c r="D9" s="66"/>
      <c r="E9" s="66"/>
      <c r="F9" s="9"/>
      <c r="G9" s="38"/>
      <c r="H9" s="38"/>
      <c r="I9" s="9"/>
      <c r="J9" s="9"/>
      <c r="K9" s="66"/>
      <c r="L9" s="66"/>
      <c r="M9" s="40"/>
      <c r="N9" s="40"/>
      <c r="O9" s="40"/>
      <c r="P9" s="40"/>
      <c r="Q9" s="40"/>
      <c r="R9" s="72"/>
      <c r="S9" s="72"/>
      <c r="T9" s="40"/>
      <c r="U9" s="40"/>
      <c r="V9" s="40"/>
      <c r="W9" s="40"/>
      <c r="X9" s="40"/>
      <c r="Y9" s="72"/>
      <c r="Z9" s="72"/>
      <c r="AA9" s="9"/>
      <c r="AB9" s="9"/>
      <c r="AC9" s="38"/>
      <c r="AD9" s="38"/>
      <c r="AE9" s="9"/>
      <c r="AF9" s="66"/>
      <c r="AG9" s="74"/>
      <c r="AH9" s="25">
        <f t="shared" si="0"/>
        <v>0</v>
      </c>
      <c r="AI9" s="25">
        <f t="shared" si="1"/>
        <v>0</v>
      </c>
      <c r="AJ9" s="25">
        <f t="shared" si="2"/>
        <v>0</v>
      </c>
      <c r="AK9" s="26">
        <f t="shared" si="3"/>
        <v>0</v>
      </c>
      <c r="AL9" s="27">
        <f t="shared" si="4"/>
        <v>0</v>
      </c>
      <c r="AM9" s="21"/>
      <c r="AN9" s="22" t="s">
        <v>72</v>
      </c>
      <c r="AO9" s="2" t="s">
        <v>15</v>
      </c>
      <c r="AP9" s="13"/>
    </row>
    <row r="10" spans="2:42" ht="24.95" customHeight="1">
      <c r="B10" s="79" t="str">
        <f>'Raw Data'!B6</f>
        <v>Revathi</v>
      </c>
      <c r="C10" s="9"/>
      <c r="D10" s="66"/>
      <c r="E10" s="66"/>
      <c r="F10" s="9"/>
      <c r="G10" s="38"/>
      <c r="H10" s="38"/>
      <c r="I10" s="9"/>
      <c r="J10" s="9"/>
      <c r="K10" s="66"/>
      <c r="L10" s="66"/>
      <c r="M10" s="40"/>
      <c r="N10" s="40"/>
      <c r="O10" s="40"/>
      <c r="P10" s="40"/>
      <c r="Q10" s="40"/>
      <c r="R10" s="72"/>
      <c r="S10" s="72"/>
      <c r="T10" s="40"/>
      <c r="U10" s="40"/>
      <c r="V10" s="40"/>
      <c r="W10" s="40"/>
      <c r="X10" s="40"/>
      <c r="Y10" s="72"/>
      <c r="Z10" s="72"/>
      <c r="AA10" s="9"/>
      <c r="AB10" s="9"/>
      <c r="AC10" s="38"/>
      <c r="AD10" s="38"/>
      <c r="AE10" s="9"/>
      <c r="AF10" s="66"/>
      <c r="AG10" s="74"/>
      <c r="AH10" s="25">
        <f t="shared" si="0"/>
        <v>0</v>
      </c>
      <c r="AI10" s="25">
        <f t="shared" si="1"/>
        <v>0</v>
      </c>
      <c r="AJ10" s="25">
        <f t="shared" si="2"/>
        <v>0</v>
      </c>
      <c r="AK10" s="26">
        <f t="shared" si="3"/>
        <v>0</v>
      </c>
      <c r="AL10" s="27">
        <f t="shared" si="4"/>
        <v>0</v>
      </c>
      <c r="AM10" s="21"/>
      <c r="AN10" s="22" t="s">
        <v>73</v>
      </c>
      <c r="AO10" s="2" t="s">
        <v>67</v>
      </c>
      <c r="AP10" s="13"/>
    </row>
    <row r="11" spans="2:42" ht="24.95" customHeight="1">
      <c r="B11" s="79" t="str">
        <f>'Raw Data'!B7</f>
        <v>Raghavendra</v>
      </c>
      <c r="C11" s="9"/>
      <c r="D11" s="66"/>
      <c r="E11" s="66"/>
      <c r="F11" s="9"/>
      <c r="G11" s="38"/>
      <c r="H11" s="38"/>
      <c r="I11" s="9"/>
      <c r="J11" s="9"/>
      <c r="K11" s="66"/>
      <c r="L11" s="66"/>
      <c r="M11" s="40"/>
      <c r="N11" s="40"/>
      <c r="O11" s="40"/>
      <c r="P11" s="40"/>
      <c r="Q11" s="40"/>
      <c r="R11" s="72"/>
      <c r="S11" s="72"/>
      <c r="T11" s="40"/>
      <c r="U11" s="40"/>
      <c r="V11" s="40"/>
      <c r="W11" s="40"/>
      <c r="X11" s="40"/>
      <c r="Y11" s="72"/>
      <c r="Z11" s="72"/>
      <c r="AA11" s="9"/>
      <c r="AB11" s="9"/>
      <c r="AC11" s="38"/>
      <c r="AD11" s="38"/>
      <c r="AE11" s="9"/>
      <c r="AF11" s="66"/>
      <c r="AG11" s="74"/>
      <c r="AH11" s="25">
        <f t="shared" si="0"/>
        <v>0</v>
      </c>
      <c r="AI11" s="25">
        <f t="shared" si="1"/>
        <v>0</v>
      </c>
      <c r="AJ11" s="25">
        <f t="shared" si="2"/>
        <v>0</v>
      </c>
      <c r="AK11" s="26">
        <f t="shared" si="3"/>
        <v>0</v>
      </c>
      <c r="AL11" s="27">
        <f t="shared" si="4"/>
        <v>0</v>
      </c>
      <c r="AM11" s="21"/>
      <c r="AN11" s="22" t="s">
        <v>74</v>
      </c>
      <c r="AO11" s="2" t="s">
        <v>68</v>
      </c>
      <c r="AP11" s="13"/>
    </row>
    <row r="12" spans="2:42" ht="24.95" customHeight="1">
      <c r="B12" s="79">
        <f>'Raw Data'!B8</f>
        <v>0</v>
      </c>
      <c r="C12" s="9"/>
      <c r="D12" s="66"/>
      <c r="E12" s="66"/>
      <c r="F12" s="9"/>
      <c r="G12" s="38"/>
      <c r="H12" s="38"/>
      <c r="I12" s="9"/>
      <c r="J12" s="9"/>
      <c r="K12" s="66"/>
      <c r="L12" s="66"/>
      <c r="M12" s="40"/>
      <c r="N12" s="40"/>
      <c r="O12" s="40"/>
      <c r="P12" s="40"/>
      <c r="Q12" s="40"/>
      <c r="R12" s="72"/>
      <c r="S12" s="72"/>
      <c r="T12" s="40"/>
      <c r="U12" s="40"/>
      <c r="V12" s="40"/>
      <c r="W12" s="40"/>
      <c r="X12" s="40"/>
      <c r="Y12" s="72"/>
      <c r="Z12" s="72"/>
      <c r="AA12" s="9"/>
      <c r="AB12" s="9"/>
      <c r="AC12" s="38"/>
      <c r="AD12" s="38"/>
      <c r="AE12" s="9"/>
      <c r="AF12" s="66"/>
      <c r="AG12" s="74"/>
      <c r="AH12" s="25">
        <f t="shared" si="0"/>
        <v>0</v>
      </c>
      <c r="AI12" s="25">
        <f t="shared" si="1"/>
        <v>0</v>
      </c>
      <c r="AJ12" s="25">
        <f t="shared" si="2"/>
        <v>0</v>
      </c>
      <c r="AK12" s="26">
        <f t="shared" si="3"/>
        <v>0</v>
      </c>
      <c r="AL12" s="27">
        <f t="shared" si="4"/>
        <v>0</v>
      </c>
      <c r="AM12" s="21"/>
      <c r="AN12" s="28" t="s">
        <v>18</v>
      </c>
      <c r="AO12" s="2" t="s">
        <v>20</v>
      </c>
      <c r="AP12" s="13"/>
    </row>
    <row r="13" spans="2:42" ht="24.95" customHeight="1">
      <c r="B13" s="79">
        <f>'Raw Data'!B9</f>
        <v>0</v>
      </c>
      <c r="C13" s="9"/>
      <c r="D13" s="66"/>
      <c r="E13" s="66"/>
      <c r="F13" s="9"/>
      <c r="G13" s="38"/>
      <c r="H13" s="38"/>
      <c r="I13" s="9"/>
      <c r="J13" s="9"/>
      <c r="K13" s="66"/>
      <c r="L13" s="66"/>
      <c r="M13" s="40"/>
      <c r="N13" s="40"/>
      <c r="O13" s="40"/>
      <c r="P13" s="40"/>
      <c r="Q13" s="40"/>
      <c r="R13" s="72"/>
      <c r="S13" s="72"/>
      <c r="T13" s="40"/>
      <c r="U13" s="40"/>
      <c r="V13" s="40"/>
      <c r="W13" s="40"/>
      <c r="X13" s="40"/>
      <c r="Y13" s="72"/>
      <c r="Z13" s="72"/>
      <c r="AA13" s="9"/>
      <c r="AB13" s="9"/>
      <c r="AC13" s="38"/>
      <c r="AD13" s="38"/>
      <c r="AE13" s="9"/>
      <c r="AF13" s="66"/>
      <c r="AG13" s="74"/>
      <c r="AH13" s="25">
        <f t="shared" si="0"/>
        <v>0</v>
      </c>
      <c r="AI13" s="25">
        <f t="shared" si="1"/>
        <v>0</v>
      </c>
      <c r="AJ13" s="25">
        <f t="shared" si="2"/>
        <v>0</v>
      </c>
      <c r="AK13" s="26">
        <f t="shared" si="3"/>
        <v>0</v>
      </c>
      <c r="AL13" s="27">
        <f t="shared" si="4"/>
        <v>0</v>
      </c>
      <c r="AM13" s="21"/>
      <c r="AN13" s="28" t="s">
        <v>28</v>
      </c>
      <c r="AO13" s="2" t="s">
        <v>16</v>
      </c>
      <c r="AP13" s="13"/>
    </row>
    <row r="14" spans="2:42" ht="24.95" customHeight="1">
      <c r="B14" s="79">
        <f>'Raw Data'!B10</f>
        <v>0</v>
      </c>
      <c r="C14" s="9"/>
      <c r="D14" s="66"/>
      <c r="E14" s="66"/>
      <c r="F14" s="9"/>
      <c r="G14" s="38"/>
      <c r="H14" s="38"/>
      <c r="I14" s="9"/>
      <c r="J14" s="9"/>
      <c r="K14" s="66"/>
      <c r="L14" s="66"/>
      <c r="M14" s="40"/>
      <c r="N14" s="40"/>
      <c r="O14" s="40"/>
      <c r="P14" s="40"/>
      <c r="Q14" s="40"/>
      <c r="R14" s="72"/>
      <c r="S14" s="72"/>
      <c r="T14" s="40"/>
      <c r="U14" s="40"/>
      <c r="V14" s="40"/>
      <c r="W14" s="40"/>
      <c r="X14" s="40"/>
      <c r="Y14" s="72"/>
      <c r="Z14" s="72"/>
      <c r="AA14" s="9"/>
      <c r="AB14" s="9"/>
      <c r="AC14" s="38"/>
      <c r="AD14" s="38"/>
      <c r="AE14" s="9"/>
      <c r="AF14" s="66"/>
      <c r="AG14" s="74"/>
      <c r="AH14" s="25">
        <f t="shared" si="0"/>
        <v>0</v>
      </c>
      <c r="AI14" s="25">
        <f t="shared" si="1"/>
        <v>0</v>
      </c>
      <c r="AJ14" s="25">
        <f t="shared" si="2"/>
        <v>0</v>
      </c>
      <c r="AK14" s="26">
        <f t="shared" si="3"/>
        <v>0</v>
      </c>
      <c r="AL14" s="27">
        <f t="shared" si="4"/>
        <v>0</v>
      </c>
      <c r="AM14" s="21"/>
      <c r="AN14" s="28" t="s">
        <v>19</v>
      </c>
      <c r="AO14" s="2" t="s">
        <v>21</v>
      </c>
      <c r="AP14" s="13"/>
    </row>
    <row r="15" spans="2:42" ht="24.95" customHeight="1">
      <c r="B15" s="79">
        <f>'Raw Data'!B11</f>
        <v>0</v>
      </c>
      <c r="C15" s="30"/>
      <c r="D15" s="67"/>
      <c r="E15" s="67"/>
      <c r="F15" s="30"/>
      <c r="G15" s="48"/>
      <c r="H15" s="48"/>
      <c r="I15" s="30"/>
      <c r="J15" s="30"/>
      <c r="K15" s="67"/>
      <c r="L15" s="67"/>
      <c r="M15" s="40"/>
      <c r="N15" s="40"/>
      <c r="O15" s="40"/>
      <c r="P15" s="40"/>
      <c r="Q15" s="40"/>
      <c r="R15" s="72"/>
      <c r="S15" s="72"/>
      <c r="T15" s="40"/>
      <c r="U15" s="40"/>
      <c r="V15" s="40"/>
      <c r="W15" s="40"/>
      <c r="X15" s="40"/>
      <c r="Y15" s="72"/>
      <c r="Z15" s="72"/>
      <c r="AA15" s="30"/>
      <c r="AB15" s="30"/>
      <c r="AC15" s="48"/>
      <c r="AD15" s="48"/>
      <c r="AE15" s="30"/>
      <c r="AF15" s="67"/>
      <c r="AG15" s="75"/>
      <c r="AH15" s="25">
        <f t="shared" si="0"/>
        <v>0</v>
      </c>
      <c r="AI15" s="25">
        <f t="shared" si="1"/>
        <v>0</v>
      </c>
      <c r="AJ15" s="25">
        <f t="shared" si="2"/>
        <v>0</v>
      </c>
      <c r="AK15" s="26">
        <f t="shared" si="3"/>
        <v>0</v>
      </c>
      <c r="AL15" s="27">
        <f t="shared" si="4"/>
        <v>0</v>
      </c>
      <c r="AM15" s="21"/>
      <c r="AN15" s="24" t="s">
        <v>26</v>
      </c>
      <c r="AO15" s="2" t="s">
        <v>27</v>
      </c>
      <c r="AP15" s="13"/>
    </row>
    <row r="16" spans="2:42" ht="24.95" customHeigh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N16" s="59" t="s">
        <v>95</v>
      </c>
      <c r="AO16" s="60" t="s">
        <v>96</v>
      </c>
      <c r="AP16" s="13"/>
    </row>
    <row r="17" spans="2:42" ht="24.95" customHeight="1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N17" s="13"/>
      <c r="AO17" s="13"/>
      <c r="AP17" s="13"/>
    </row>
    <row r="18" spans="2:42" ht="24.95" customHeight="1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N18" s="13"/>
      <c r="AO18" s="13"/>
      <c r="AP18" s="13"/>
    </row>
    <row r="19" spans="2:42" ht="24.95" customHeight="1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N19" s="13"/>
      <c r="AO19" s="13"/>
      <c r="AP19" s="13"/>
    </row>
    <row r="20" spans="2:42" ht="24.95" customHeight="1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N20" s="13"/>
      <c r="AO20" s="13"/>
      <c r="AP20" s="13"/>
    </row>
    <row r="21" spans="2:42" ht="24.95" customHeight="1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N21" s="13"/>
      <c r="AO21" s="13"/>
      <c r="AP21" s="13"/>
    </row>
    <row r="22" spans="2:42" ht="24.95" customHeight="1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N22" s="13"/>
      <c r="AO22" s="13"/>
      <c r="AP22" s="13"/>
    </row>
    <row r="23" spans="2:42" ht="24.95" customHeight="1">
      <c r="AH23" s="13"/>
      <c r="AI23" s="13"/>
      <c r="AJ23" s="13"/>
      <c r="AK23" s="13"/>
      <c r="AL23" s="13"/>
      <c r="AN23" s="13"/>
      <c r="AO23" s="13"/>
      <c r="AP23" s="13"/>
    </row>
    <row r="24" spans="2:42" ht="24.95" customHeight="1">
      <c r="AH24" s="13"/>
      <c r="AI24" s="13"/>
      <c r="AJ24" s="13"/>
      <c r="AK24" s="13"/>
      <c r="AL24" s="13"/>
      <c r="AN24" s="13"/>
      <c r="AO24" s="13"/>
      <c r="AP24" s="13"/>
    </row>
    <row r="25" spans="2:42" ht="24.95" customHeight="1">
      <c r="AH25" s="13"/>
      <c r="AI25" s="13"/>
      <c r="AJ25" s="13"/>
      <c r="AK25" s="13"/>
      <c r="AL25" s="13"/>
      <c r="AN25" s="13"/>
      <c r="AO25" s="13"/>
      <c r="AP25" s="13"/>
    </row>
    <row r="26" spans="2:42" ht="24.95" customHeight="1">
      <c r="AH26" s="13"/>
      <c r="AI26" s="13"/>
      <c r="AJ26" s="13"/>
      <c r="AK26" s="13"/>
      <c r="AL26" s="13"/>
      <c r="AN26" s="13"/>
      <c r="AO26" s="13"/>
      <c r="AP26" s="13"/>
    </row>
    <row r="27" spans="2:42" ht="24.95" customHeight="1">
      <c r="AH27" s="13"/>
      <c r="AI27" s="13"/>
      <c r="AJ27" s="13"/>
      <c r="AK27" s="13"/>
      <c r="AL27" s="13"/>
      <c r="AN27" s="13"/>
      <c r="AO27" s="13"/>
      <c r="AP27" s="13"/>
    </row>
    <row r="28" spans="2:42" ht="24.95" customHeight="1">
      <c r="AH28" s="13"/>
      <c r="AI28" s="13"/>
      <c r="AJ28" s="13"/>
      <c r="AK28" s="13"/>
      <c r="AL28" s="13"/>
      <c r="AN28" s="13"/>
      <c r="AO28" s="13"/>
      <c r="AP28" s="13"/>
    </row>
    <row r="29" spans="2:42" ht="24.95" customHeight="1">
      <c r="AH29" s="13"/>
      <c r="AI29" s="13"/>
      <c r="AJ29" s="13"/>
      <c r="AK29" s="13"/>
      <c r="AL29" s="13"/>
      <c r="AN29" s="13"/>
      <c r="AO29" s="13"/>
      <c r="AP29" s="13"/>
    </row>
    <row r="30" spans="2:42" ht="24.95" customHeight="1">
      <c r="AH30" s="13"/>
      <c r="AI30" s="13"/>
      <c r="AJ30" s="13"/>
      <c r="AK30" s="13"/>
      <c r="AL30" s="13"/>
      <c r="AN30" s="13"/>
      <c r="AO30" s="13"/>
      <c r="AP30" s="13"/>
    </row>
    <row r="31" spans="2:42" ht="24.95" customHeight="1">
      <c r="AH31" s="13"/>
      <c r="AI31" s="13"/>
      <c r="AJ31" s="13"/>
      <c r="AK31" s="13"/>
      <c r="AL31" s="13"/>
      <c r="AN31" s="13"/>
      <c r="AO31" s="13"/>
      <c r="AP31" s="13"/>
    </row>
    <row r="32" spans="2:42" ht="24.95" customHeight="1">
      <c r="AH32" s="13"/>
      <c r="AI32" s="13"/>
      <c r="AJ32" s="13"/>
      <c r="AK32" s="13"/>
      <c r="AL32" s="13"/>
      <c r="AN32" s="13"/>
      <c r="AO32" s="13"/>
      <c r="AP32" s="13"/>
    </row>
    <row r="33" spans="34:42" ht="24.95" customHeight="1">
      <c r="AH33" s="13"/>
      <c r="AI33" s="13"/>
      <c r="AJ33" s="13"/>
      <c r="AK33" s="13"/>
      <c r="AL33" s="13"/>
      <c r="AN33" s="13"/>
      <c r="AO33" s="13"/>
      <c r="AP33" s="13"/>
    </row>
    <row r="34" spans="34:42" ht="24.95" customHeight="1">
      <c r="AH34" s="13"/>
      <c r="AI34" s="13"/>
      <c r="AJ34" s="13"/>
      <c r="AK34" s="13"/>
      <c r="AL34" s="13"/>
      <c r="AN34" s="13"/>
      <c r="AO34" s="13"/>
      <c r="AP34" s="13"/>
    </row>
    <row r="35" spans="34:42" ht="24.95" customHeight="1">
      <c r="AH35" s="13"/>
      <c r="AI35" s="13"/>
      <c r="AJ35" s="13"/>
      <c r="AK35" s="13"/>
      <c r="AL35" s="13"/>
      <c r="AN35" s="13"/>
      <c r="AO35" s="13"/>
      <c r="AP35" s="13"/>
    </row>
    <row r="36" spans="34:42" ht="24.95" customHeight="1">
      <c r="AH36" s="13"/>
      <c r="AI36" s="13"/>
      <c r="AJ36" s="13"/>
      <c r="AK36" s="13"/>
      <c r="AL36" s="13"/>
      <c r="AN36" s="13"/>
      <c r="AO36" s="13"/>
      <c r="AP36" s="13"/>
    </row>
    <row r="37" spans="34:42" ht="24.95" customHeight="1">
      <c r="AH37" s="13"/>
      <c r="AI37" s="13"/>
      <c r="AJ37" s="13"/>
      <c r="AK37" s="13"/>
      <c r="AL37" s="13"/>
      <c r="AN37" s="13"/>
      <c r="AO37" s="13"/>
      <c r="AP37" s="13"/>
    </row>
    <row r="38" spans="34:42" ht="24.95" customHeight="1">
      <c r="AH38" s="13"/>
      <c r="AI38" s="13"/>
      <c r="AJ38" s="13"/>
      <c r="AK38" s="13"/>
      <c r="AL38" s="13"/>
      <c r="AN38" s="13"/>
      <c r="AO38" s="13"/>
      <c r="AP38" s="13"/>
    </row>
    <row r="39" spans="34:42" ht="24.95" customHeight="1">
      <c r="AH39" s="13"/>
      <c r="AI39" s="13"/>
      <c r="AJ39" s="13"/>
      <c r="AK39" s="13"/>
      <c r="AL39" s="13"/>
      <c r="AN39" s="13"/>
      <c r="AO39" s="13"/>
      <c r="AP39" s="13"/>
    </row>
    <row r="40" spans="34:42" ht="24.95" customHeight="1">
      <c r="AH40" s="13"/>
      <c r="AI40" s="13"/>
      <c r="AJ40" s="13"/>
      <c r="AK40" s="13"/>
      <c r="AL40" s="13"/>
      <c r="AN40" s="13"/>
      <c r="AO40" s="13"/>
      <c r="AP40" s="13"/>
    </row>
    <row r="41" spans="34:42" ht="24.95" customHeight="1">
      <c r="AH41" s="13"/>
      <c r="AI41" s="13"/>
      <c r="AJ41" s="13"/>
      <c r="AK41" s="13"/>
      <c r="AL41" s="13"/>
      <c r="AN41" s="13"/>
      <c r="AO41" s="13"/>
      <c r="AP41" s="13"/>
    </row>
    <row r="42" spans="34:42" ht="24.95" customHeight="1">
      <c r="AH42" s="13"/>
      <c r="AI42" s="13"/>
      <c r="AJ42" s="13"/>
      <c r="AK42" s="13"/>
      <c r="AL42" s="13"/>
      <c r="AN42" s="13"/>
      <c r="AO42" s="13"/>
      <c r="AP42" s="13"/>
    </row>
    <row r="43" spans="34:42" ht="24.95" customHeight="1">
      <c r="AH43" s="13"/>
      <c r="AI43" s="13"/>
      <c r="AJ43" s="13"/>
      <c r="AK43" s="13"/>
      <c r="AL43" s="13"/>
      <c r="AN43" s="13"/>
      <c r="AO43" s="13"/>
      <c r="AP43" s="13"/>
    </row>
    <row r="44" spans="34:42" ht="24.95" customHeight="1">
      <c r="AH44" s="13"/>
      <c r="AI44" s="13"/>
      <c r="AJ44" s="13"/>
      <c r="AK44" s="13"/>
      <c r="AL44" s="13"/>
      <c r="AN44" s="13"/>
      <c r="AO44" s="13"/>
      <c r="AP44" s="13"/>
    </row>
    <row r="45" spans="34:42" ht="24.95" customHeight="1">
      <c r="AH45" s="13"/>
      <c r="AI45" s="13"/>
      <c r="AJ45" s="13"/>
      <c r="AK45" s="13"/>
      <c r="AL45" s="13"/>
      <c r="AN45" s="13"/>
      <c r="AO45" s="13"/>
      <c r="AP45" s="13"/>
    </row>
    <row r="46" spans="34:42" ht="24.95" customHeight="1">
      <c r="AH46" s="13"/>
      <c r="AI46" s="13"/>
      <c r="AJ46" s="13"/>
      <c r="AK46" s="13"/>
      <c r="AL46" s="13"/>
      <c r="AN46" s="13"/>
      <c r="AO46" s="13"/>
      <c r="AP46" s="13"/>
    </row>
    <row r="47" spans="34:42" ht="24.95" customHeight="1">
      <c r="AH47" s="13"/>
      <c r="AI47" s="13"/>
      <c r="AJ47" s="13"/>
      <c r="AK47" s="13"/>
      <c r="AL47" s="13"/>
      <c r="AN47" s="13"/>
      <c r="AO47" s="13"/>
      <c r="AP47" s="13"/>
    </row>
    <row r="48" spans="34:42" ht="24.95" customHeight="1">
      <c r="AH48" s="13"/>
      <c r="AI48" s="13"/>
      <c r="AJ48" s="13"/>
      <c r="AK48" s="13"/>
      <c r="AL48" s="13"/>
      <c r="AN48" s="13"/>
      <c r="AO48" s="13"/>
      <c r="AP48" s="13"/>
    </row>
    <row r="49" spans="34:42" ht="24.95" customHeight="1">
      <c r="AH49" s="13"/>
      <c r="AI49" s="13"/>
      <c r="AJ49" s="13"/>
      <c r="AK49" s="13"/>
      <c r="AL49" s="13"/>
      <c r="AN49" s="13"/>
      <c r="AO49" s="13"/>
      <c r="AP49" s="13"/>
    </row>
    <row r="50" spans="34:42" ht="24.95" customHeight="1">
      <c r="AH50" s="13"/>
      <c r="AI50" s="13"/>
      <c r="AJ50" s="13"/>
      <c r="AK50" s="13"/>
      <c r="AL50" s="13"/>
      <c r="AN50" s="13"/>
      <c r="AO50" s="13"/>
      <c r="AP50" s="13"/>
    </row>
    <row r="51" spans="34:42" ht="24.95" customHeight="1">
      <c r="AH51" s="13"/>
      <c r="AI51" s="13"/>
      <c r="AJ51" s="13"/>
      <c r="AK51" s="13"/>
      <c r="AL51" s="13"/>
      <c r="AN51" s="13"/>
      <c r="AO51" s="13"/>
      <c r="AP51" s="13"/>
    </row>
    <row r="52" spans="34:42" ht="24.95" customHeight="1">
      <c r="AH52" s="13"/>
      <c r="AI52" s="13"/>
      <c r="AJ52" s="13"/>
      <c r="AK52" s="13"/>
      <c r="AL52" s="13"/>
      <c r="AN52" s="13"/>
      <c r="AO52" s="13"/>
      <c r="AP52" s="13"/>
    </row>
    <row r="53" spans="34:42" ht="24.95" customHeight="1">
      <c r="AH53" s="13"/>
      <c r="AI53" s="13"/>
      <c r="AJ53" s="13"/>
      <c r="AK53" s="13"/>
      <c r="AL53" s="13"/>
      <c r="AN53" s="13"/>
      <c r="AO53" s="13"/>
      <c r="AP53" s="13"/>
    </row>
    <row r="54" spans="34:42" ht="24.95" customHeight="1">
      <c r="AH54" s="13"/>
      <c r="AI54" s="13"/>
      <c r="AJ54" s="13"/>
      <c r="AK54" s="13"/>
      <c r="AL54" s="13"/>
      <c r="AN54" s="13"/>
      <c r="AO54" s="13"/>
      <c r="AP54" s="13"/>
    </row>
    <row r="55" spans="34:42" ht="24.95" customHeight="1">
      <c r="AH55" s="13"/>
      <c r="AI55" s="13"/>
      <c r="AJ55" s="13"/>
      <c r="AK55" s="13"/>
      <c r="AL55" s="13"/>
      <c r="AN55" s="13"/>
      <c r="AO55" s="13"/>
      <c r="AP55" s="13"/>
    </row>
    <row r="56" spans="34:42" ht="24.95" customHeight="1">
      <c r="AH56" s="13"/>
      <c r="AI56" s="13"/>
      <c r="AJ56" s="13"/>
      <c r="AK56" s="13"/>
      <c r="AL56" s="13"/>
      <c r="AN56" s="13"/>
      <c r="AO56" s="13"/>
      <c r="AP56" s="13"/>
    </row>
    <row r="57" spans="34:42" ht="24.95" customHeight="1">
      <c r="AH57" s="13"/>
      <c r="AI57" s="13"/>
      <c r="AJ57" s="13"/>
      <c r="AK57" s="13"/>
      <c r="AL57" s="13"/>
      <c r="AN57" s="13"/>
      <c r="AO57" s="13"/>
      <c r="AP57" s="13"/>
    </row>
    <row r="58" spans="34:42" ht="24.95" customHeight="1">
      <c r="AH58" s="13"/>
      <c r="AI58" s="13"/>
      <c r="AJ58" s="13"/>
      <c r="AK58" s="13"/>
      <c r="AL58" s="13"/>
      <c r="AN58" s="13"/>
      <c r="AO58" s="13"/>
      <c r="AP58" s="13"/>
    </row>
    <row r="59" spans="34:42" ht="24.95" customHeight="1">
      <c r="AH59" s="13"/>
      <c r="AI59" s="13"/>
      <c r="AJ59" s="13"/>
      <c r="AK59" s="13"/>
      <c r="AL59" s="13"/>
      <c r="AN59" s="13"/>
      <c r="AO59" s="13"/>
      <c r="AP59" s="13"/>
    </row>
    <row r="60" spans="34:42" ht="24.95" customHeight="1">
      <c r="AH60" s="13"/>
      <c r="AI60" s="13"/>
      <c r="AJ60" s="13"/>
      <c r="AK60" s="13"/>
      <c r="AL60" s="13"/>
      <c r="AN60" s="13"/>
      <c r="AO60" s="13"/>
      <c r="AP60" s="13"/>
    </row>
    <row r="61" spans="34:42" ht="24.95" customHeight="1">
      <c r="AH61" s="13"/>
      <c r="AI61" s="13"/>
      <c r="AJ61" s="13"/>
      <c r="AK61" s="13"/>
      <c r="AL61" s="13"/>
      <c r="AN61" s="13"/>
      <c r="AO61" s="13"/>
      <c r="AP61" s="13"/>
    </row>
    <row r="62" spans="34:42" ht="24.95" customHeight="1">
      <c r="AH62" s="13"/>
      <c r="AI62" s="13"/>
      <c r="AJ62" s="13"/>
      <c r="AK62" s="13"/>
      <c r="AL62" s="13"/>
      <c r="AN62" s="13"/>
      <c r="AO62" s="13"/>
      <c r="AP62" s="13"/>
    </row>
    <row r="63" spans="34:42" ht="24.95" customHeight="1">
      <c r="AH63" s="13"/>
      <c r="AI63" s="13"/>
      <c r="AJ63" s="13"/>
      <c r="AK63" s="13"/>
      <c r="AL63" s="13"/>
      <c r="AN63" s="13"/>
      <c r="AO63" s="13"/>
      <c r="AP63" s="13"/>
    </row>
  </sheetData>
  <mergeCells count="11">
    <mergeCell ref="C1:AL2"/>
    <mergeCell ref="B1:B2"/>
    <mergeCell ref="C5:AG5"/>
    <mergeCell ref="AN3:AN5"/>
    <mergeCell ref="AO3:AO5"/>
    <mergeCell ref="AI3:AI5"/>
    <mergeCell ref="AJ3:AJ5"/>
    <mergeCell ref="AK3:AK5"/>
    <mergeCell ref="AL3:AL5"/>
    <mergeCell ref="B3:B4"/>
    <mergeCell ref="AH3:AH5"/>
  </mergeCells>
  <phoneticPr fontId="17" type="noConversion"/>
  <conditionalFormatting sqref="C6:AG15">
    <cfRule type="beginsWith" dxfId="41" priority="1" operator="beginsWith" text="L">
      <formula>LEFT(C6,1)="L"</formula>
    </cfRule>
    <cfRule type="beginsWith" dxfId="40" priority="2" operator="beginsWith" text="T">
      <formula>LEFT(C6,1)="T"</formula>
    </cfRule>
    <cfRule type="beginsWith" dxfId="39" priority="3" operator="beginsWith" text="P">
      <formula>LEFT(C6,1)="P"</formula>
    </cfRule>
    <cfRule type="beginsWith" dxfId="38" priority="4" operator="beginsWith" text="C">
      <formula>LEFT(C6,1)="C"</formula>
    </cfRule>
    <cfRule type="beginsWith" dxfId="37" priority="5" operator="beginsWith" text="W">
      <formula>LEFT(C6,1)="W"</formula>
    </cfRule>
    <cfRule type="beginsWith" dxfId="36" priority="6" operator="beginsWith" text="S">
      <formula>LEFT(C6,1)="S"</formula>
    </cfRule>
    <cfRule type="beginsWith" dxfId="35" priority="7" operator="beginsWith" text="B">
      <formula>LEFT(C6,LEN("B"))="B"</formula>
    </cfRule>
  </conditionalFormatting>
  <dataValidations count="1">
    <dataValidation type="list" allowBlank="1" showInputMessage="1" showErrorMessage="1" sqref="C6:AG15">
      <formula1>$AO$6:$AO$16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copy January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Yearly Total</vt:lpstr>
      <vt:lpstr>Raw Data</vt:lpstr>
      <vt:lpstr>'copy January'!Week1</vt:lpstr>
      <vt:lpstr>Week1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New User</cp:lastModifiedBy>
  <cp:lastPrinted>2025-04-11T06:57:13Z</cp:lastPrinted>
  <dcterms:created xsi:type="dcterms:W3CDTF">2021-08-29T19:54:09Z</dcterms:created>
  <dcterms:modified xsi:type="dcterms:W3CDTF">2025-04-11T09:29:07Z</dcterms:modified>
</cp:coreProperties>
</file>