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0"/>
  </bookViews>
  <sheets>
    <sheet name="D1.324" sheetId="1" r:id="rId1"/>
  </sheets>
  <definedNames>
    <definedName name="_xlnm.Print_Area" localSheetId="0">D1.324!$A$1:$E$27</definedName>
  </definedNames>
  <calcPr calcId="152511"/>
</workbook>
</file>

<file path=xl/sharedStrings.xml><?xml version="1.0" encoding="utf-8"?>
<sst xmlns="http://schemas.openxmlformats.org/spreadsheetml/2006/main" count="44" uniqueCount="44">
  <si>
    <t>Details</t>
  </si>
  <si>
    <t>With Material / Labour Charge</t>
  </si>
  <si>
    <t>Rate</t>
  </si>
  <si>
    <t>UoM</t>
  </si>
  <si>
    <t>Rate/Pc</t>
  </si>
  <si>
    <t>Supplier</t>
  </si>
  <si>
    <t>QTY/Month</t>
  </si>
  <si>
    <t>SAP Code</t>
  </si>
  <si>
    <t>Description</t>
  </si>
  <si>
    <t>Drawing Code</t>
  </si>
  <si>
    <t>Raw Material</t>
  </si>
  <si>
    <t>Raw material Grade &amp; Dia</t>
  </si>
  <si>
    <t>EN8</t>
  </si>
  <si>
    <t xml:space="preserve">Landed Rm Rate / Kg </t>
  </si>
  <si>
    <t>Source</t>
  </si>
  <si>
    <t>RM RATE WEF</t>
  </si>
  <si>
    <t>01.01.18</t>
  </si>
  <si>
    <t>Gross Wt</t>
  </si>
  <si>
    <t>Kg</t>
  </si>
  <si>
    <t>Cut Wt</t>
  </si>
  <si>
    <t>Forging  Wt</t>
  </si>
  <si>
    <t>Landed Rm Rate/piece</t>
  </si>
  <si>
    <t>Forging</t>
  </si>
  <si>
    <t>Machine &amp;/or tonnage</t>
  </si>
  <si>
    <t>Hammer</t>
  </si>
  <si>
    <t>1.5 T</t>
  </si>
  <si>
    <t>Bar Cutting Charges (Rs/Pc)</t>
  </si>
  <si>
    <t>Sq.Cm</t>
  </si>
  <si>
    <t>Forging rate (Rs/Pc)</t>
  </si>
  <si>
    <t>Heat Treatment - Normalizing</t>
  </si>
  <si>
    <t>Forging Conversion Cost</t>
  </si>
  <si>
    <t>Other</t>
  </si>
  <si>
    <t>ICC &amp; Overhead on RM</t>
  </si>
  <si>
    <t>%</t>
  </si>
  <si>
    <t>Profit on Conversion</t>
  </si>
  <si>
    <t>Rejection</t>
  </si>
  <si>
    <t>Packing,Transport</t>
  </si>
  <si>
    <t>Total Cost</t>
  </si>
  <si>
    <t>JSW</t>
  </si>
  <si>
    <t>MPI</t>
  </si>
  <si>
    <t>Shot Blasting</t>
  </si>
  <si>
    <t>Machining Cost</t>
  </si>
  <si>
    <t>Pc</t>
  </si>
  <si>
    <t>Machined Wt</t>
  </si>
</sst>
</file>

<file path=xl/styles.xml><?xml version="1.0" encoding="utf-8"?>
<styleSheet xmlns="http://schemas.openxmlformats.org/spreadsheetml/2006/main">
  <numFmts count="6">
    <numFmt numFmtId="164" formatCode="0.000"/>
    <numFmt numFmtId="165" formatCode="0.0%"/>
    <numFmt numFmtId="166" formatCode="_-* #,##0.00_-;\-* #,##0.00_-;_-* &quot;-&quot;??_-;_-@_-"/>
    <numFmt numFmtId="167" formatCode="&quot;₹&quot;\ #,##0.00;\-&quot;₹&quot;\ #,##0.00"/>
    <numFmt numFmtId="168" formatCode="_-* #,##0_-;\-* #,##0_-;_-* &quot;-&quot;_-;_-@_-"/>
    <numFmt numFmtId="169" formatCode="&quot;₹&quot;\\\ #,##0;\\\-&quot;₹&quot;\\\ #,##0"/>
  </numFmts>
  <fonts count="26">
    <font>
      <sz val="11.0"/>
      <name val="Calibri"/>
      <scheme val="minor"/>
      <color theme="1"/>
    </font>
    <font>
      <b/>
      <i/>
      <sz val="14.0"/>
      <name val="Arial"/>
      <color rgb="FF000000"/>
    </font>
    <font>
      <b/>
      <sz val="9.0"/>
      <name val="Arial"/>
      <color rgb="FF000000"/>
    </font>
    <font>
      <b/>
      <sz val="10.0"/>
      <name val="Arial"/>
      <color rgb="FF000000"/>
    </font>
    <font>
      <sz val="10.0"/>
      <name val="Arial"/>
      <color rgb="FF000000"/>
    </font>
    <font>
      <sz val="9.0"/>
      <name val="Arial"/>
      <color rgb="FF000000"/>
    </font>
    <font>
      <b/>
      <sz val="9.0"/>
      <name val="Calibri"/>
      <scheme val="minor"/>
      <color theme="1"/>
    </font>
    <font>
      <u/>
      <sz val="11.0"/>
      <name val="Calibri"/>
      <scheme val="minor"/>
      <color theme="1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</fonts>
  <fills count="39">
    <fill>
      <patternFill patternType="none"/>
    </fill>
    <fill>
      <patternFill patternType="gray125">
        <bgColor rgb="FFFFFFFF"/>
      </patternFill>
    </fill>
    <fill>
      <patternFill patternType="solid">
        <fgColor theme="0"/>
      </patternFill>
    </fill>
    <fill>
      <patternFill patternType="solid">
        <fgColor theme="0" tint="-0.150000"/>
      </patternFill>
    </fill>
    <fill>
      <patternFill patternType="solid">
        <fgColor rgb="FFFFFF00"/>
      </patternFill>
    </fill>
    <fill>
      <patternFill patternType="solid">
        <fgColor rgb="FFCC99FF"/>
      </patternFill>
    </fill>
    <fill>
      <patternFill patternType="solid">
        <fgColor rgb="FF92D050"/>
      </patternFill>
    </fill>
    <fill>
      <patternFill patternType="solid">
        <fgColor theme="4" tint="0.59999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19">
    <border>
      <left/>
      <right/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/>
      <diagonal style="none">
        <color rgb="FF000000"/>
      </diagonal>
    </border>
    <border>
      <left/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/>
      <bottom style="thin">
        <color rgb="FF000000"/>
      </bottom>
      <diagonal style="none">
        <color rgb="FF000000"/>
      </diagonal>
    </border>
    <border>
      <left/>
      <right/>
      <top style="thin">
        <color rgb="FF000000"/>
      </top>
      <bottom/>
      <diagonal style="none">
        <color rgb="FF000000"/>
      </diagonal>
    </border>
    <border>
      <left/>
      <right style="thin">
        <color rgb="FF000000"/>
      </right>
      <top style="thin">
        <color rgb="FF000000"/>
      </top>
      <bottom/>
      <diagonal style="none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50">
    <xf numFmtId="0" fontId="0" fillId="0" borderId="0"/>
    <xf numFmtId="0" fontId="4" fillId="0" borderId="0"/>
    <xf numFmtId="9" fontId="0" fillId="0" borderId="0" applyAlignment="0" applyBorder="0" applyFill="0" applyFont="0" applyProtection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0" fillId="8" borderId="10" applyAlignment="0" applyFont="0" applyNumberFormat="0" applyProtection="0">
      <alignment vertical="center"/>
    </xf>
    <xf numFmtId="0" fontId="9" fillId="0" borderId="0" applyAlignment="0" applyBorder="0" applyFill="0" applyNumberFormat="0" applyProtection="0">
      <alignment vertical="center"/>
    </xf>
    <xf numFmtId="0" fontId="10" fillId="0" borderId="0" applyAlignment="0" applyBorder="0" applyFill="0" applyNumberFormat="0" applyProtection="0">
      <alignment vertical="center"/>
    </xf>
    <xf numFmtId="0" fontId="11" fillId="0" borderId="11" applyAlignment="0" applyFill="0" applyNumberFormat="0" applyProtection="0">
      <alignment vertical="center"/>
    </xf>
    <xf numFmtId="0" fontId="12" fillId="0" borderId="12" applyAlignment="0" applyFill="0" applyNumberFormat="0" applyProtection="0">
      <alignment vertical="center"/>
    </xf>
    <xf numFmtId="0" fontId="13" fillId="0" borderId="13" applyAlignment="0" applyFill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9" borderId="14" applyAlignment="0" applyNumberFormat="0" applyProtection="0">
      <alignment vertical="center"/>
    </xf>
    <xf numFmtId="0" fontId="15" fillId="10" borderId="15" applyAlignment="0" applyNumberFormat="0" applyProtection="0">
      <alignment vertical="center"/>
    </xf>
    <xf numFmtId="0" fontId="16" fillId="10" borderId="14" applyAlignment="0" applyNumberFormat="0" applyProtection="0">
      <alignment vertical="center"/>
    </xf>
    <xf numFmtId="0" fontId="17" fillId="11" borderId="16" applyAlignment="0" applyNumberFormat="0" applyProtection="0">
      <alignment vertical="center"/>
    </xf>
    <xf numFmtId="0" fontId="18" fillId="0" borderId="17" applyAlignment="0" applyFill="0" applyNumberFormat="0" applyProtection="0">
      <alignment vertical="center"/>
    </xf>
    <xf numFmtId="0" fontId="19" fillId="0" borderId="18" applyAlignment="0" applyFill="0" applyNumberFormat="0" applyProtection="0">
      <alignment vertical="center"/>
    </xf>
    <xf numFmtId="0" fontId="20" fillId="12" borderId="0" applyAlignment="0" applyBorder="0" applyNumberFormat="0" applyProtection="0">
      <alignment vertical="center"/>
    </xf>
    <xf numFmtId="0" fontId="21" fillId="13" borderId="0" applyAlignment="0" applyBorder="0" applyNumberFormat="0" applyProtection="0">
      <alignment vertical="center"/>
    </xf>
    <xf numFmtId="0" fontId="22" fillId="14" borderId="0" applyAlignment="0" applyBorder="0" applyNumberFormat="0" applyProtection="0">
      <alignment vertical="center"/>
    </xf>
    <xf numFmtId="0" fontId="23" fillId="15" borderId="0" applyAlignment="0" applyBorder="0" applyNumberFormat="0" applyProtection="0">
      <alignment vertical="center"/>
    </xf>
    <xf numFmtId="0" fontId="24" fillId="16" borderId="0" applyAlignment="0" applyBorder="0" applyNumberFormat="0" applyProtection="0">
      <alignment vertical="center"/>
    </xf>
    <xf numFmtId="0" fontId="24" fillId="17" borderId="0" applyAlignment="0" applyBorder="0" applyNumberFormat="0" applyProtection="0">
      <alignment vertical="center"/>
    </xf>
    <xf numFmtId="0" fontId="23" fillId="18" borderId="0" applyAlignment="0" applyBorder="0" applyNumberFormat="0" applyProtection="0">
      <alignment vertical="center"/>
    </xf>
    <xf numFmtId="0" fontId="23" fillId="19" borderId="0" applyAlignment="0" applyBorder="0" applyNumberFormat="0" applyProtection="0">
      <alignment vertical="center"/>
    </xf>
    <xf numFmtId="0" fontId="24" fillId="20" borderId="0" applyAlignment="0" applyBorder="0" applyNumberFormat="0" applyProtection="0">
      <alignment vertical="center"/>
    </xf>
    <xf numFmtId="0" fontId="24" fillId="21" borderId="0" applyAlignment="0" applyBorder="0" applyNumberFormat="0" applyProtection="0">
      <alignment vertical="center"/>
    </xf>
    <xf numFmtId="0" fontId="23" fillId="22" borderId="0" applyAlignment="0" applyBorder="0" applyNumberFormat="0" applyProtection="0">
      <alignment vertical="center"/>
    </xf>
    <xf numFmtId="0" fontId="23" fillId="23" borderId="0" applyAlignment="0" applyBorder="0" applyNumberFormat="0" applyProtection="0">
      <alignment vertical="center"/>
    </xf>
    <xf numFmtId="0" fontId="24" fillId="24" borderId="0" applyAlignment="0" applyBorder="0" applyNumberFormat="0" applyProtection="0">
      <alignment vertical="center"/>
    </xf>
    <xf numFmtId="0" fontId="24" fillId="25" borderId="0" applyAlignment="0" applyBorder="0" applyNumberFormat="0" applyProtection="0">
      <alignment vertical="center"/>
    </xf>
    <xf numFmtId="0" fontId="23" fillId="26" borderId="0" applyAlignment="0" applyBorder="0" applyNumberFormat="0" applyProtection="0">
      <alignment vertical="center"/>
    </xf>
    <xf numFmtId="0" fontId="23" fillId="27" borderId="0" applyAlignment="0" applyBorder="0" applyNumberFormat="0" applyProtection="0">
      <alignment vertical="center"/>
    </xf>
    <xf numFmtId="0" fontId="24" fillId="28" borderId="0" applyAlignment="0" applyBorder="0" applyNumberFormat="0" applyProtection="0">
      <alignment vertical="center"/>
    </xf>
    <xf numFmtId="0" fontId="24" fillId="29" borderId="0" applyAlignment="0" applyBorder="0" applyNumberFormat="0" applyProtection="0">
      <alignment vertical="center"/>
    </xf>
    <xf numFmtId="0" fontId="23" fillId="30" borderId="0" applyAlignment="0" applyBorder="0" applyNumberFormat="0" applyProtection="0">
      <alignment vertical="center"/>
    </xf>
    <xf numFmtId="0" fontId="23" fillId="31" borderId="0" applyAlignment="0" applyBorder="0" applyNumberFormat="0" applyProtection="0">
      <alignment vertical="center"/>
    </xf>
    <xf numFmtId="0" fontId="24" fillId="32" borderId="0" applyAlignment="0" applyBorder="0" applyNumberFormat="0" applyProtection="0">
      <alignment vertical="center"/>
    </xf>
    <xf numFmtId="0" fontId="24" fillId="33" borderId="0" applyAlignment="0" applyBorder="0" applyNumberFormat="0" applyProtection="0">
      <alignment vertical="center"/>
    </xf>
    <xf numFmtId="0" fontId="23" fillId="34" borderId="0" applyAlignment="0" applyBorder="0" applyNumberFormat="0" applyProtection="0">
      <alignment vertical="center"/>
    </xf>
    <xf numFmtId="0" fontId="23" fillId="35" borderId="0" applyAlignment="0" applyBorder="0" applyNumberFormat="0" applyProtection="0">
      <alignment vertical="center"/>
    </xf>
    <xf numFmtId="0" fontId="24" fillId="36" borderId="0" applyAlignment="0" applyBorder="0" applyNumberFormat="0" applyProtection="0">
      <alignment vertical="center"/>
    </xf>
    <xf numFmtId="0" fontId="24" fillId="37" borderId="0" applyAlignment="0" applyBorder="0" applyNumberFormat="0" applyProtection="0">
      <alignment vertical="center"/>
    </xf>
    <xf numFmtId="0" fontId="23" fillId="38" borderId="0" applyAlignment="0" applyBorder="0" applyNumberFormat="0" applyProtection="0">
      <alignment vertical="center"/>
    </xf>
    <xf numFmtId="0" fontId="25" fillId="0" borderId="0" applyAlignment="0" applyBorder="0" applyFill="0" applyNumberFormat="0" applyProtection="0">
      <alignment vertical="center"/>
    </xf>
  </cellStyleXfs>
  <cellXfs count="42">
    <xf numFmtId="0" fontId="0" fillId="0" borderId="0" xfId="0"/>
    <xf numFmtId="0" fontId="0" fillId="2" borderId="0" xfId="0" applyFill="1"/>
    <xf numFmtId="0" fontId="2" fillId="0" borderId="1" xfId="0" applyFill="1" applyBorder="1" applyAlignment="1">
      <alignment horizontal="left" vertical="center"/>
    </xf>
    <xf numFmtId="0" fontId="2" fillId="0" borderId="1" xfId="0" applyFill="1" applyBorder="1" applyAlignment="1">
      <alignment horizontal="center" vertical="center"/>
    </xf>
    <xf numFmtId="0" fontId="3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1" xfId="1" applyFill="1" applyBorder="1" applyAlignment="1">
      <alignment horizontal="center" vertical="center" wrapText="1"/>
    </xf>
    <xf numFmtId="0" fontId="5" fillId="0" borderId="1" xfId="0" applyFill="1" applyBorder="1" applyAlignment="1">
      <alignment horizontal="center" vertical="center"/>
    </xf>
    <xf numFmtId="0" fontId="6" fillId="2" borderId="0" xfId="0" applyFill="1" applyAlignment="1">
      <alignment wrapText="1"/>
    </xf>
    <xf numFmtId="0" fontId="4" fillId="0" borderId="1" xfId="0" applyBorder="1" applyAlignment="1">
      <alignment horizontal="center"/>
    </xf>
    <xf numFmtId="0" fontId="3" fillId="0" borderId="1" xfId="0" applyBorder="1" applyAlignment="1">
      <alignment horizontal="center" vertical="center"/>
    </xf>
    <xf numFmtId="2" fontId="2" fillId="0" borderId="1" xfId="0" applyNumberFormat="1" applyFill="1" applyBorder="1" applyAlignment="1">
      <alignment horizontal="center" vertical="center"/>
    </xf>
    <xf numFmtId="0" fontId="2" fillId="3" borderId="1" xfId="0" applyFill="1" applyBorder="1" applyAlignment="1">
      <alignment vertical="center"/>
    </xf>
    <xf numFmtId="2" fontId="2" fillId="3" borderId="1" xfId="0" applyNumberFormat="1" applyFill="1" applyBorder="1" applyAlignment="1">
      <alignment horizontal="center" vertical="center"/>
    </xf>
    <xf numFmtId="0" fontId="5" fillId="0" borderId="1" xfId="0" applyFill="1" applyBorder="1" applyAlignment="1">
      <alignment horizontal="left" vertical="center"/>
    </xf>
    <xf numFmtId="2" fontId="5" fillId="0" borderId="1" xfId="0" applyNumberFormat="1" applyFill="1" applyBorder="1" applyAlignment="1">
      <alignment horizontal="center" vertical="center"/>
    </xf>
    <xf numFmtId="0" fontId="5" fillId="0" borderId="1" xfId="0" applyFill="1" applyBorder="1" applyAlignment="1">
      <alignment horizontal="left" vertical="center" wrapText="1"/>
    </xf>
    <xf numFmtId="0" fontId="2" fillId="4" borderId="1" xfId="0" applyFill="1" applyBorder="1" applyAlignment="1">
      <alignment vertical="center"/>
    </xf>
    <xf numFmtId="2" fontId="2" fillId="4" borderId="1" xfId="0" applyNumberFormat="1" applyFill="1" applyBorder="1" applyAlignment="1">
      <alignment horizontal="center" vertical="center"/>
    </xf>
    <xf numFmtId="0" fontId="2" fillId="0" borderId="3" xfId="0" applyFill="1" applyBorder="1" applyAlignment="1">
      <alignment horizontal="left" vertical="center"/>
    </xf>
    <xf numFmtId="165" fontId="5" fillId="0" borderId="4" xfId="0" applyNumberFormat="1" applyFill="1" applyBorder="1" applyAlignment="1">
      <alignment horizontal="center" vertical="center"/>
    </xf>
    <xf numFmtId="0" fontId="2" fillId="0" borderId="7" xfId="0" applyFill="1" applyBorder="1" applyAlignment="1">
      <alignment horizontal="left" vertical="center"/>
    </xf>
    <xf numFmtId="165" fontId="5" fillId="0" borderId="8" xfId="0" applyNumberFormat="1" applyFill="1" applyBorder="1" applyAlignment="1">
      <alignment horizontal="center" vertical="center"/>
    </xf>
    <xf numFmtId="0" fontId="2" fillId="6" borderId="6" xfId="0" applyFill="1" applyBorder="1" applyAlignment="1">
      <alignment vertical="center"/>
    </xf>
    <xf numFmtId="0" fontId="2" fillId="6" borderId="1" xfId="0" applyFill="1" applyBorder="1" applyAlignment="1">
      <alignment vertical="center"/>
    </xf>
    <xf numFmtId="2" fontId="2" fillId="6" borderId="4" xfId="0" applyNumberFormat="1" applyFill="1" applyBorder="1" applyAlignment="1">
      <alignment horizontal="center" vertical="center"/>
    </xf>
    <xf numFmtId="164" fontId="2" fillId="0" borderId="1" xfId="0" applyNumberFormat="1" applyFill="1" applyBorder="1" applyAlignment="1">
      <alignment horizontal="center" vertical="center"/>
    </xf>
    <xf numFmtId="0" fontId="5" fillId="0" borderId="1" xfId="2" applyNumberFormat="1" applyFill="1" applyBorder="1" applyAlignment="1">
      <alignment vertical="center"/>
    </xf>
    <xf numFmtId="165" fontId="5" fillId="0" borderId="2" xfId="0" applyNumberFormat="1" applyFill="1" applyBorder="1" applyAlignment="1">
      <alignment horizontal="center" vertical="center"/>
    </xf>
    <xf numFmtId="165" fontId="5" fillId="0" borderId="5" xfId="0" applyNumberFormat="1" applyFill="1" applyBorder="1" applyAlignment="1">
      <alignment horizontal="center" vertical="center"/>
    </xf>
    <xf numFmtId="165" fontId="5" fillId="0" borderId="6" xfId="0" applyNumberFormat="1" applyFill="1" applyBorder="1" applyAlignment="1">
      <alignment horizontal="center" vertical="center"/>
    </xf>
    <xf numFmtId="0" fontId="2" fillId="6" borderId="9" xfId="0" applyFill="1" applyBorder="1" applyAlignment="1">
      <alignment horizontal="center" vertical="center"/>
    </xf>
    <xf numFmtId="0" fontId="2" fillId="6" borderId="4" xfId="0" applyFill="1" applyBorder="1" applyAlignment="1">
      <alignment horizontal="center" vertical="center"/>
    </xf>
    <xf numFmtId="0" fontId="1" fillId="0" borderId="1" xfId="0" applyFill="1" applyBorder="1" applyAlignment="1">
      <alignment horizontal="center" vertical="center" textRotation="90" wrapText="1"/>
    </xf>
    <xf numFmtId="0" fontId="1" fillId="3" borderId="1" xfId="0" applyFill="1" applyBorder="1" applyAlignment="1">
      <alignment horizontal="center" vertical="center" textRotation="90" wrapText="1"/>
    </xf>
    <xf numFmtId="0" fontId="1" fillId="4" borderId="1" xfId="0" applyFill="1" applyBorder="1" applyAlignment="1">
      <alignment horizontal="center" vertical="center" textRotation="90" wrapText="1"/>
    </xf>
    <xf numFmtId="0" fontId="1" fillId="5" borderId="1" xfId="0" applyFill="1" applyBorder="1" applyAlignment="1">
      <alignment horizontal="center" vertical="center" textRotation="90" wrapText="1"/>
    </xf>
    <xf numFmtId="0" fontId="1" fillId="7" borderId="1" xfId="0" applyFill="1" applyBorder="1" applyAlignment="1">
      <alignment horizontal="center" vertical="center" textRotation="90" wrapText="1"/>
    </xf>
    <xf numFmtId="0" fontId="2" fillId="7" borderId="3" xfId="0" applyFill="1" applyBorder="1" applyAlignment="1">
      <alignment vertical="center"/>
    </xf>
    <xf numFmtId="2" fontId="2" fillId="7" borderId="1" xfId="0" applyNumberFormat="1" applyFill="1" applyBorder="1" applyAlignment="1">
      <alignment horizontal="center" vertical="center"/>
    </xf>
    <xf numFmtId="0" fontId="2" fillId="7" borderId="2" xfId="0" applyFill="1" applyBorder="1" applyAlignment="1">
      <alignment horizontal="center" vertical="center"/>
    </xf>
    <xf numFmtId="0" fontId="2" fillId="7" borderId="4" xfId="0" applyFill="1" applyBorder="1" applyAlignment="1">
      <alignment horizontal="center" vertical="center"/>
    </xf>
  </cellXfs>
  <cellStyles count="50">
    <cellStyle name="20% - Accent1" xfId="26" builtinId="30"/>
    <cellStyle name="20% - Accent2" xfId="30" builtinId="34"/>
    <cellStyle name="20% - Accent3" xfId="34" builtinId="38"/>
    <cellStyle name="20% - Accent4" xfId="38" builtinId="42"/>
    <cellStyle name="20% - Accent5" xfId="42" builtinId="46"/>
    <cellStyle name="20% - Accent6" xfId="46" builtinId="50"/>
    <cellStyle name="40% - Accent1" xfId="27" builtinId="31"/>
    <cellStyle name="40% - Accent2" xfId="31" builtinId="35"/>
    <cellStyle name="40% - Accent3" xfId="35" builtinId="39"/>
    <cellStyle name="40% - Accent4" xfId="39" builtinId="43"/>
    <cellStyle name="40% - Accent5" xfId="43" builtinId="47"/>
    <cellStyle name="40% - Accent6" xfId="47" builtinId="51"/>
    <cellStyle name="60% - Accent1" xfId="28" builtinId="32"/>
    <cellStyle name="60% - Accent2" xfId="32" builtinId="36"/>
    <cellStyle name="60% - Accent3" xfId="36" builtinId="40"/>
    <cellStyle name="60% - Accent4" xfId="40" builtinId="44"/>
    <cellStyle name="60% - Accent5" xfId="44" builtinId="48"/>
    <cellStyle name="60% - Accent6" xfId="48" builtinId="52"/>
    <cellStyle name="Accent1" xfId="25" builtinId="29"/>
    <cellStyle name="Accent2" xfId="29" builtinId="33"/>
    <cellStyle name="Accent3" xfId="33" builtinId="37"/>
    <cellStyle name="Accent4" xfId="37" builtinId="41"/>
    <cellStyle name="Accent5" xfId="41" builtinId="45"/>
    <cellStyle name="Accent6" xfId="45" builtinId="49"/>
    <cellStyle name="Bad" xfId="23" builtinId="27"/>
    <cellStyle name="Calculation" xfId="18" builtinId="22"/>
    <cellStyle name="Check Cell" xfId="19" builtinId="23"/>
    <cellStyle name="Comma" xfId="3" builtinId="3"/>
    <cellStyle name="Comma[0]" xfId="5" builtinId="6"/>
    <cellStyle name="Comment" xfId="9" builtinId="10"/>
    <cellStyle name="Currency" xfId="4" builtinId="4"/>
    <cellStyle name="Currency[0]" xfId="6" builtinId="7"/>
    <cellStyle name="Explanatory Text" xfId="49" builtinId="53"/>
    <cellStyle name="Followed Hyperlink" xfId="8" builtinId="9" hidden="1"/>
    <cellStyle name="Good" xfId="22" builtinId="26"/>
    <cellStyle name="Hyperlink" xfId="7" builtinId="8" hidden="1"/>
    <cellStyle name="Input" xfId="16" builtinId="20"/>
    <cellStyle name="Linked Cell" xfId="20" builtinId="24"/>
    <cellStyle name="Neutral" xfId="24" builtinId="28"/>
    <cellStyle name="Normal" xfId="0" builtinId="0"/>
    <cellStyle name="Output" xfId="17" builtinId="21"/>
    <cellStyle name="Percent" xfId="2" builtinId="5"/>
    <cellStyle name="Title" xfId="11" builtinId="15"/>
    <cellStyle name="Title 1" xfId="12" builtinId="16"/>
    <cellStyle name="Title 2" xfId="13" builtinId="17"/>
    <cellStyle name="Title 3" xfId="14" builtinId="18"/>
    <cellStyle name="Title 4" xfId="15" builtinId="19"/>
    <cellStyle name="Total" xfId="21" builtinId="25"/>
    <cellStyle name="Warning Text" xfId="10" builtinId="11"/>
    <cellStyle name="Normal 2" xfId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opLeftCell="A15" tabSelected="1" workbookViewId="0">
      <selection activeCell="B23" sqref="B23"/>
    </sheetView>
  </sheetViews>
  <sheetFormatPr defaultRowHeight="15.000000"/>
  <cols>
    <col min="1" max="1" style="1" width="8.86214243" customWidth="1" outlineLevel="0"/>
    <col min="2" max="2" style="1" width="25.57642828" customWidth="1" outlineLevel="0"/>
    <col min="3" max="3" style="1" width="8.00499998" customWidth="1" outlineLevel="0"/>
    <col min="4" max="4" style="1" width="6.43357120" customWidth="1" outlineLevel="0"/>
    <col min="5" max="5" style="1" width="15.57642828" customWidth="1" outlineLevel="0"/>
    <col min="6" max="16384" style="1" width="9.14785753" customWidth="1" outlineLevel="0"/>
  </cols>
  <sheetData>
    <row r="1" spans="1:5" ht="17.250000" customHeight="1">
      <c r="A1" s="33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ht="17.250000" customHeight="1">
      <c r="A2" s="33"/>
      <c r="B2" s="2" t="s">
        <v>5</v>
      </c>
      <c r="C2" s="3"/>
      <c r="D2" s="5"/>
      <c r="E2" s="6"/>
    </row>
    <row r="3" spans="1:5" ht="17.250000" hidden="1" customHeight="1">
      <c r="A3" s="33"/>
      <c r="B3" s="2" t="s">
        <v>6</v>
      </c>
      <c r="C3" s="3"/>
      <c r="D3" s="3"/>
      <c r="E3" s="7"/>
    </row>
    <row r="4" spans="1:5" ht="17.250000" hidden="1" customHeight="1">
      <c r="A4" s="33"/>
      <c r="B4" s="2" t="s">
        <v>7</v>
      </c>
      <c r="C4" s="3"/>
      <c r="D4" s="3"/>
      <c r="E4" s="3"/>
    </row>
    <row r="5" spans="1:5" s="8" customFormat="1" ht="17.250000" customHeight="1">
      <c r="A5" s="33"/>
      <c r="B5" s="2" t="s">
        <v>9</v>
      </c>
      <c r="C5" s="3"/>
      <c r="D5" s="3"/>
      <c r="E5" s="3"/>
    </row>
    <row r="6" spans="1:5">
      <c r="A6" s="33"/>
      <c r="B6" s="2" t="s">
        <v>8</v>
      </c>
      <c r="C6" s="3"/>
      <c r="D6" s="3"/>
      <c r="E6" s="6"/>
    </row>
    <row r="7" spans="1:5" ht="17.250000" customHeight="1">
      <c r="A7" s="34" t="s">
        <v>10</v>
      </c>
      <c r="B7" s="2" t="s">
        <v>11</v>
      </c>
      <c r="C7" s="9"/>
      <c r="D7" s="7" t="s">
        <v>12</v>
      </c>
      <c r="E7" s="7">
        <v>80</v>
      </c>
    </row>
    <row r="8" spans="1:5" ht="17.250000" customHeight="1">
      <c r="A8" s="34"/>
      <c r="B8" s="2" t="s">
        <v>13</v>
      </c>
      <c r="C8" s="10" t="s">
        <v>14</v>
      </c>
      <c r="D8" s="7" t="s">
        <v>38</v>
      </c>
      <c r="E8" s="11">
        <v>0</v>
      </c>
    </row>
    <row r="9" spans="1:5" ht="17.250000" customHeight="1">
      <c r="A9" s="34"/>
      <c r="B9" s="2" t="s">
        <v>15</v>
      </c>
      <c r="C9" s="3"/>
      <c r="D9" s="3"/>
      <c r="E9" s="7" t="s">
        <v>16</v>
      </c>
    </row>
    <row r="10" spans="1:5" ht="17.250000" customHeight="1">
      <c r="A10" s="34"/>
      <c r="B10" s="2" t="s">
        <v>17</v>
      </c>
      <c r="C10" s="3"/>
      <c r="D10" s="3" t="s">
        <v>18</v>
      </c>
      <c r="E10" s="26">
        <v>4.374</v>
      </c>
    </row>
    <row r="11" spans="1:5" ht="17.250000" customHeight="1">
      <c r="A11" s="34"/>
      <c r="B11" s="2" t="s">
        <v>19</v>
      </c>
      <c r="C11" s="3"/>
      <c r="D11" s="3" t="s">
        <v>18</v>
      </c>
      <c r="E11" s="26">
        <v>4.05</v>
      </c>
    </row>
    <row r="12" spans="1:5" ht="17.250000" customHeight="1">
      <c r="A12" s="34"/>
      <c r="B12" s="2" t="s">
        <v>20</v>
      </c>
      <c r="C12" s="3"/>
      <c r="D12" s="3" t="s">
        <v>18</v>
      </c>
      <c r="E12" s="26">
        <v>3.65</v>
      </c>
    </row>
    <row r="13" spans="1:5" ht="17.250000" customHeight="1">
      <c r="A13" s="34"/>
      <c r="B13" s="2" t="s">
        <v>43</v>
      </c>
      <c r="C13" s="3"/>
      <c r="D13" s="3" t="s">
        <v>18</v>
      </c>
      <c r="E13" s="26">
        <v>3.24</v>
      </c>
    </row>
    <row r="14" spans="1:5" ht="17.250000" customHeight="1">
      <c r="A14" s="34"/>
      <c r="B14" s="12" t="s">
        <v>21</v>
      </c>
      <c r="C14" s="12"/>
      <c r="D14" s="12"/>
      <c r="E14" s="13">
        <f>E8*E10</f>
        <v>0</v>
      </c>
    </row>
    <row r="15" spans="1:5" ht="17.250000" customHeight="1">
      <c r="A15" s="35" t="s">
        <v>22</v>
      </c>
      <c r="B15" s="14" t="s">
        <v>23</v>
      </c>
      <c r="C15" s="3" t="s">
        <v>24</v>
      </c>
      <c r="D15" s="3" t="s">
        <v>25</v>
      </c>
      <c r="E15" s="15"/>
    </row>
    <row r="16" spans="1:5" ht="17.250000" customHeight="1">
      <c r="A16" s="35"/>
      <c r="B16" s="14" t="s">
        <v>26</v>
      </c>
      <c r="C16" s="7">
        <v>0</v>
      </c>
      <c r="D16" s="7" t="s">
        <v>27</v>
      </c>
      <c r="E16" s="15">
        <f>3.14*E7*E7/(4*100)*C16</f>
        <v>0</v>
      </c>
    </row>
    <row r="17" spans="1:5" ht="17.250000" customHeight="1">
      <c r="A17" s="35"/>
      <c r="B17" s="14" t="s">
        <v>28</v>
      </c>
      <c r="C17" s="7">
        <v>15</v>
      </c>
      <c r="D17" s="7" t="s">
        <v>18</v>
      </c>
      <c r="E17" s="15">
        <f>E11*C17</f>
        <v>60.75</v>
      </c>
    </row>
    <row r="18" spans="1:5" ht="17.250000" customHeight="1">
      <c r="A18" s="35"/>
      <c r="B18" s="16" t="s">
        <v>29</v>
      </c>
      <c r="C18" s="7">
        <v>4.45</v>
      </c>
      <c r="D18" s="7" t="s">
        <v>18</v>
      </c>
      <c r="E18" s="15">
        <f>E12*C18</f>
        <v>16.2425</v>
      </c>
    </row>
    <row r="19" spans="1:5" ht="17.250000" customHeight="1">
      <c r="A19" s="35"/>
      <c r="B19" s="16" t="s">
        <v>40</v>
      </c>
      <c r="C19" s="7">
        <v>1</v>
      </c>
      <c r="D19" s="7" t="s">
        <v>18</v>
      </c>
      <c r="E19" s="15">
        <f>E12*C19</f>
        <v>3.65</v>
      </c>
    </row>
    <row r="20" spans="1:5" ht="17.250000" customHeight="1">
      <c r="A20" s="35"/>
      <c r="B20" s="14" t="s">
        <v>39</v>
      </c>
      <c r="C20" s="7">
        <v>1</v>
      </c>
      <c r="D20" s="7" t="s">
        <v>18</v>
      </c>
      <c r="E20" s="15">
        <f>C20*E12</f>
        <v>3.65</v>
      </c>
    </row>
    <row r="21" spans="1:5" ht="17.250000" customHeight="1">
      <c r="A21" s="35"/>
      <c r="B21" s="17" t="s">
        <v>30</v>
      </c>
      <c r="C21" s="17"/>
      <c r="D21" s="17"/>
      <c r="E21" s="18">
        <f>(E17+E18+E19+E20)</f>
        <v>84.2925</v>
      </c>
    </row>
    <row r="22" spans="1:5" ht="17.250000" customHeight="1">
      <c r="A22" s="37"/>
      <c r="B22" s="38" t="s">
        <v>41</v>
      </c>
      <c r="C22" s="40">
        <v>30</v>
      </c>
      <c r="D22" s="41" t="s">
        <v>42</v>
      </c>
      <c r="E22" s="39">
        <f>C22*1</f>
        <v>30</v>
      </c>
    </row>
    <row r="23" spans="1:5" ht="17.250000" customHeight="1">
      <c r="A23" s="36" t="s">
        <v>31</v>
      </c>
      <c r="B23" s="19" t="s">
        <v>32</v>
      </c>
      <c r="C23" s="28" t="s">
        <v>33</v>
      </c>
      <c r="D23" s="20">
        <v>0.03</v>
      </c>
      <c r="E23" s="15">
        <f>E8*D23</f>
        <v>0</v>
      </c>
    </row>
    <row r="24" spans="1:5" ht="17.250000" customHeight="1">
      <c r="A24" s="36"/>
      <c r="B24" s="19" t="s">
        <v>34</v>
      </c>
      <c r="C24" s="29"/>
      <c r="D24" s="20">
        <v>0.07</v>
      </c>
      <c r="E24" s="15">
        <f>(E14+E21+E22)*D24</f>
        <v>8.000475</v>
      </c>
    </row>
    <row r="25" spans="1:5" ht="17.250000" customHeight="1">
      <c r="A25" s="36"/>
      <c r="B25" s="19" t="s">
        <v>35</v>
      </c>
      <c r="C25" s="30"/>
      <c r="D25" s="20">
        <v>0.01</v>
      </c>
      <c r="E25" s="15">
        <f>(E14+E21+E22)*D25</f>
        <v>1.142925</v>
      </c>
    </row>
    <row r="26" spans="1:5" ht="17.250000" customHeight="1">
      <c r="A26" s="36"/>
      <c r="B26" s="21" t="s">
        <v>36</v>
      </c>
      <c r="C26" s="27">
        <v>2.5</v>
      </c>
      <c r="D26" s="22" t="s">
        <v>18</v>
      </c>
      <c r="E26" s="15">
        <f>C26*E12</f>
        <v>9.125</v>
      </c>
    </row>
    <row r="27" spans="1:5" ht="17.250000" customHeight="1">
      <c r="A27" s="31" t="s">
        <v>37</v>
      </c>
      <c r="B27" s="32"/>
      <c r="C27" s="23"/>
      <c r="D27" s="24"/>
      <c r="E27" s="25">
        <f>E14+E21+E23+E24+E25+E26</f>
        <v>102.5609</v>
      </c>
    </row>
  </sheetData>
  <mergeCells count="6">
    <mergeCell ref="A1:A6"/>
    <mergeCell ref="A7:A14"/>
    <mergeCell ref="A15:A21"/>
    <mergeCell ref="A23:A26"/>
    <mergeCell ref="C23:C25"/>
    <mergeCell ref="A27:B27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Vipin V. Deulkar</dc:creator>
  <cp:lastModifiedBy>Alok Sahu</cp:lastModifiedBy>
  <dcterms:modified xsi:type="dcterms:W3CDTF">2018-06-30T10:01:37Z</dcterms:modified>
</cp:coreProperties>
</file>