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nerprod-my.sharepoint.com/personal/ra087577_cerner_net/Documents/Documents/"/>
    </mc:Choice>
  </mc:AlternateContent>
  <xr:revisionPtr revIDLastSave="482" documentId="13_ncr:1_{48303BB8-6F01-414D-ADC5-21F1986307C8}" xr6:coauthVersionLast="47" xr6:coauthVersionMax="47" xr10:uidLastSave="{6F5D79E9-592C-44D9-95EF-7393F902A54D}"/>
  <bookViews>
    <workbookView xWindow="-110" yWindow="-110" windowWidth="19420" windowHeight="10560" activeTab="4" xr2:uid="{03069E5A-C195-49E0-A062-519BE4670D9F}"/>
  </bookViews>
  <sheets>
    <sheet name="General" sheetId="2" r:id="rId1"/>
    <sheet name="September" sheetId="1" r:id="rId2"/>
    <sheet name="October" sheetId="3" r:id="rId3"/>
    <sheet name="December" sheetId="4" r:id="rId4"/>
    <sheet name="Sheet1" sheetId="5" r:id="rId5"/>
  </sheets>
  <definedNames>
    <definedName name="_xlnm._FilterDatabase" localSheetId="3" hidden="1">December!$A$1:$F$1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J8" i="1"/>
  <c r="J7" i="1"/>
  <c r="J11" i="1"/>
  <c r="M4" i="1"/>
  <c r="M3" i="1"/>
  <c r="M2" i="1"/>
  <c r="J13" i="1"/>
  <c r="J12" i="1"/>
  <c r="J5" i="1"/>
  <c r="J10" i="1"/>
  <c r="J9" i="1"/>
  <c r="J6" i="1"/>
  <c r="J4" i="1"/>
  <c r="J3" i="1"/>
  <c r="M7" i="1" l="1"/>
</calcChain>
</file>

<file path=xl/sharedStrings.xml><?xml version="1.0" encoding="utf-8"?>
<sst xmlns="http://schemas.openxmlformats.org/spreadsheetml/2006/main" count="310" uniqueCount="161">
  <si>
    <t xml:space="preserve">RENT </t>
  </si>
  <si>
    <t>LIC</t>
  </si>
  <si>
    <t>OTHER EXPENSE</t>
  </si>
  <si>
    <t>GROCERIES</t>
  </si>
  <si>
    <t>VEGETABLES AND FRUITS</t>
  </si>
  <si>
    <t>GROCERIES EXPENSE</t>
  </si>
  <si>
    <t>OTHERS</t>
  </si>
  <si>
    <t>28/08 - Market</t>
  </si>
  <si>
    <t>Banana</t>
  </si>
  <si>
    <t>Vegetables</t>
  </si>
  <si>
    <t>Fish</t>
  </si>
  <si>
    <t>Spinach</t>
  </si>
  <si>
    <t>Market</t>
  </si>
  <si>
    <t>Egg</t>
  </si>
  <si>
    <t>Milk</t>
  </si>
  <si>
    <t>Tubelight</t>
  </si>
  <si>
    <t>Bounce</t>
  </si>
  <si>
    <t>Gas</t>
  </si>
  <si>
    <t>Misc</t>
  </si>
  <si>
    <t>Credit Card</t>
  </si>
  <si>
    <t>Dinner</t>
  </si>
  <si>
    <t>Bakery</t>
  </si>
  <si>
    <t>Commercial street</t>
  </si>
  <si>
    <t>Auto - Gas connection</t>
  </si>
  <si>
    <t>Kite</t>
  </si>
  <si>
    <t>Order</t>
  </si>
  <si>
    <t>Medicine</t>
  </si>
  <si>
    <t>Helmet</t>
  </si>
  <si>
    <t>Doctor</t>
  </si>
  <si>
    <t>Medplus</t>
  </si>
  <si>
    <t>Shawarma</t>
  </si>
  <si>
    <t>Recharge</t>
  </si>
  <si>
    <t>Internet</t>
  </si>
  <si>
    <t>Lenskart</t>
  </si>
  <si>
    <t>Chaat</t>
  </si>
  <si>
    <t>Police - Helmet</t>
  </si>
  <si>
    <t>Petrol</t>
  </si>
  <si>
    <t>CREDIT CARD</t>
  </si>
  <si>
    <t>Rent</t>
  </si>
  <si>
    <t>MEDICINE</t>
  </si>
  <si>
    <t>RECHARGE</t>
  </si>
  <si>
    <t>AUTO/CAB</t>
  </si>
  <si>
    <t>ORDER/FOOD</t>
  </si>
  <si>
    <t>ONE TIME</t>
  </si>
  <si>
    <t>MISC</t>
  </si>
  <si>
    <t>INTERNET BILL</t>
  </si>
  <si>
    <t>SHOPPING</t>
  </si>
  <si>
    <t>TOTAL</t>
  </si>
  <si>
    <t>VEG/FRUITS</t>
  </si>
  <si>
    <t>Jio Mart</t>
  </si>
  <si>
    <t>Reliance Fresh</t>
  </si>
  <si>
    <t>Mask</t>
  </si>
  <si>
    <t>Fruits</t>
  </si>
  <si>
    <t>Mutton</t>
  </si>
  <si>
    <t>Tomato</t>
  </si>
  <si>
    <t>Viji Wedding</t>
  </si>
  <si>
    <t>Mohan sister wedding</t>
  </si>
  <si>
    <t>Sun NXT</t>
  </si>
  <si>
    <t>Wedding</t>
  </si>
  <si>
    <t>Curd</t>
  </si>
  <si>
    <t>Biscuits</t>
  </si>
  <si>
    <t>Water Bill</t>
  </si>
  <si>
    <t>Current Bill</t>
  </si>
  <si>
    <t>VEG AND FRUITS EXPENSE</t>
  </si>
  <si>
    <t>veg and fruits</t>
  </si>
  <si>
    <t>milk</t>
  </si>
  <si>
    <t>onion</t>
  </si>
  <si>
    <t>mushroom and milk</t>
  </si>
  <si>
    <t>bedsheet</t>
  </si>
  <si>
    <t>cab</t>
  </si>
  <si>
    <t>Auto</t>
  </si>
  <si>
    <t>oil</t>
  </si>
  <si>
    <t>Diwali</t>
  </si>
  <si>
    <t>Sarees</t>
  </si>
  <si>
    <t>Shirt</t>
  </si>
  <si>
    <t>Megha</t>
  </si>
  <si>
    <t>Ruthvika</t>
  </si>
  <si>
    <t>Courier</t>
  </si>
  <si>
    <t>Sweets</t>
  </si>
  <si>
    <t>ATM</t>
  </si>
  <si>
    <t>Snacks</t>
  </si>
  <si>
    <t>RENT</t>
  </si>
  <si>
    <t>WATER</t>
  </si>
  <si>
    <t>CURRENT BILL</t>
  </si>
  <si>
    <t>INTERNET</t>
  </si>
  <si>
    <t>VEGETABLES</t>
  </si>
  <si>
    <t>T M</t>
  </si>
  <si>
    <t>MedPlus</t>
  </si>
  <si>
    <t>Yoga Mat</t>
  </si>
  <si>
    <t>other</t>
  </si>
  <si>
    <t>Swiggy</t>
  </si>
  <si>
    <t>Vishnu</t>
  </si>
  <si>
    <t>Thangamayil</t>
  </si>
  <si>
    <t>Praveen</t>
  </si>
  <si>
    <t>Milk and Paneer</t>
  </si>
  <si>
    <t>Airtel</t>
  </si>
  <si>
    <t>Golu</t>
  </si>
  <si>
    <t>Doc</t>
  </si>
  <si>
    <t>medicine</t>
  </si>
  <si>
    <t>Water</t>
  </si>
  <si>
    <t>Train</t>
  </si>
  <si>
    <t>snacks</t>
  </si>
  <si>
    <t>Milk , Curd ,Tea</t>
  </si>
  <si>
    <t>Veg</t>
  </si>
  <si>
    <t>Oil</t>
  </si>
  <si>
    <t>Fig</t>
  </si>
  <si>
    <t>slippers</t>
  </si>
  <si>
    <t>veg</t>
  </si>
  <si>
    <t>kadalai</t>
  </si>
  <si>
    <t>milk ,choc</t>
  </si>
  <si>
    <t>Pizza</t>
  </si>
  <si>
    <t>Current bill</t>
  </si>
  <si>
    <t>EB</t>
  </si>
  <si>
    <t>FRUITS</t>
  </si>
  <si>
    <t>APPA-AMMA</t>
  </si>
  <si>
    <t>VISHNU</t>
  </si>
  <si>
    <t>TM</t>
  </si>
  <si>
    <t>CHIT</t>
  </si>
  <si>
    <t>RD</t>
  </si>
  <si>
    <t>Credit Card Bill</t>
  </si>
  <si>
    <t>Balance</t>
  </si>
  <si>
    <t>Food Order</t>
  </si>
  <si>
    <t>Movie</t>
  </si>
  <si>
    <t>27-11-2021</t>
  </si>
  <si>
    <t>Vegitables</t>
  </si>
  <si>
    <t>DATE</t>
  </si>
  <si>
    <t>28-11-2021</t>
  </si>
  <si>
    <t>Flowers</t>
  </si>
  <si>
    <t>26-11-2021</t>
  </si>
  <si>
    <t>Ticket -Parthiban</t>
  </si>
  <si>
    <t>Internet Bill</t>
  </si>
  <si>
    <t>30-11-2021</t>
  </si>
  <si>
    <t>Appa Amma</t>
  </si>
  <si>
    <t>Marudhu Pandiyar</t>
  </si>
  <si>
    <t>Temple Donation</t>
  </si>
  <si>
    <t>Swiggy Instamart</t>
  </si>
  <si>
    <t>Kavitha shop</t>
  </si>
  <si>
    <t>13/12/2021</t>
  </si>
  <si>
    <t>Karteek Farewell</t>
  </si>
  <si>
    <t>Ajio</t>
  </si>
  <si>
    <t>Bajaj fin</t>
  </si>
  <si>
    <t>14/12/2021</t>
  </si>
  <si>
    <t>15/12/2021</t>
  </si>
  <si>
    <t>20/12/2021</t>
  </si>
  <si>
    <t>Swiggy Tip</t>
  </si>
  <si>
    <t>Tax</t>
  </si>
  <si>
    <t>Goa</t>
  </si>
  <si>
    <t>16/12/2021</t>
  </si>
  <si>
    <t>17/12/2021</t>
  </si>
  <si>
    <t>18/12/2021</t>
  </si>
  <si>
    <t>19/12/2021</t>
  </si>
  <si>
    <t>Yoga</t>
  </si>
  <si>
    <t>Ayyanar</t>
  </si>
  <si>
    <t>22/12/2021</t>
  </si>
  <si>
    <t>Airtel Bill</t>
  </si>
  <si>
    <t>24/12/2021</t>
  </si>
  <si>
    <t>Test</t>
  </si>
  <si>
    <t>Date</t>
  </si>
  <si>
    <t>Expense</t>
  </si>
  <si>
    <t>Vegitables-Market</t>
  </si>
  <si>
    <t>Ghee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</si>
</sst>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1" fillId="2" borderId="0" xfId="0" applyFont="1" applyFill="1" applyBorder="1"/>
    <xf numFmtId="14" fontId="0" fillId="3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3F60-0381-4617-B841-310D6E299E79}">
  <dimension ref="A1:P10"/>
  <sheetViews>
    <sheetView workbookViewId="0">
      <selection activeCell="N1" sqref="N1:N4"/>
    </sheetView>
  </sheetViews>
  <sheetFormatPr defaultRowHeight="14.5" x14ac:dyDescent="0.35"/>
  <cols>
    <col min="1" max="1" width="12.36328125" bestFit="1" customWidth="1"/>
    <col min="15" max="15" width="11.6328125" bestFit="1" customWidth="1"/>
  </cols>
  <sheetData>
    <row r="1" spans="1:16" x14ac:dyDescent="0.35">
      <c r="A1" t="s">
        <v>81</v>
      </c>
      <c r="B1">
        <v>14000</v>
      </c>
      <c r="M1" t="s">
        <v>116</v>
      </c>
      <c r="N1">
        <v>1000</v>
      </c>
      <c r="O1" t="s">
        <v>81</v>
      </c>
      <c r="P1">
        <v>14000</v>
      </c>
    </row>
    <row r="2" spans="1:16" x14ac:dyDescent="0.35">
      <c r="A2" t="s">
        <v>82</v>
      </c>
      <c r="B2">
        <v>600</v>
      </c>
      <c r="M2" t="s">
        <v>1</v>
      </c>
      <c r="N2">
        <v>2500</v>
      </c>
      <c r="O2" t="s">
        <v>82</v>
      </c>
      <c r="P2">
        <v>600</v>
      </c>
    </row>
    <row r="3" spans="1:16" x14ac:dyDescent="0.35">
      <c r="A3" t="s">
        <v>83</v>
      </c>
      <c r="B3">
        <v>700</v>
      </c>
      <c r="M3" t="s">
        <v>117</v>
      </c>
      <c r="N3">
        <v>4000</v>
      </c>
      <c r="O3" t="s">
        <v>112</v>
      </c>
      <c r="P3">
        <v>600</v>
      </c>
    </row>
    <row r="4" spans="1:16" x14ac:dyDescent="0.35">
      <c r="A4" t="s">
        <v>84</v>
      </c>
      <c r="B4">
        <v>1400</v>
      </c>
      <c r="M4" t="s">
        <v>118</v>
      </c>
      <c r="N4">
        <v>5000</v>
      </c>
      <c r="O4" t="s">
        <v>84</v>
      </c>
      <c r="P4">
        <v>1500</v>
      </c>
    </row>
    <row r="5" spans="1:16" x14ac:dyDescent="0.35">
      <c r="A5" t="s">
        <v>3</v>
      </c>
      <c r="B5">
        <v>2500</v>
      </c>
      <c r="O5" t="s">
        <v>3</v>
      </c>
      <c r="P5">
        <v>2500</v>
      </c>
    </row>
    <row r="6" spans="1:16" x14ac:dyDescent="0.35">
      <c r="A6" t="s">
        <v>85</v>
      </c>
      <c r="B6">
        <v>2500</v>
      </c>
      <c r="O6" t="s">
        <v>85</v>
      </c>
      <c r="P6">
        <v>2500</v>
      </c>
    </row>
    <row r="7" spans="1:16" x14ac:dyDescent="0.35">
      <c r="A7" t="s">
        <v>1</v>
      </c>
      <c r="B7">
        <v>2500</v>
      </c>
      <c r="O7" t="s">
        <v>113</v>
      </c>
      <c r="P7">
        <v>2000</v>
      </c>
    </row>
    <row r="8" spans="1:16" x14ac:dyDescent="0.35">
      <c r="A8" t="s">
        <v>86</v>
      </c>
      <c r="B8">
        <v>1000</v>
      </c>
      <c r="O8" t="s">
        <v>114</v>
      </c>
      <c r="P8">
        <v>7000</v>
      </c>
    </row>
    <row r="9" spans="1:16" x14ac:dyDescent="0.35">
      <c r="O9" t="s">
        <v>115</v>
      </c>
      <c r="P9">
        <v>3000</v>
      </c>
    </row>
    <row r="10" spans="1:16" x14ac:dyDescent="0.35">
      <c r="P10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3828-654E-4DF6-9DA0-D86A8387EE29}">
  <dimension ref="A1:W101"/>
  <sheetViews>
    <sheetView zoomScale="98" zoomScaleNormal="98" workbookViewId="0">
      <selection activeCell="F38" sqref="F38"/>
    </sheetView>
  </sheetViews>
  <sheetFormatPr defaultRowHeight="14.5" x14ac:dyDescent="0.35"/>
  <cols>
    <col min="1" max="1" width="21.81640625" bestFit="1" customWidth="1"/>
    <col min="2" max="2" width="23.08984375" customWidth="1"/>
    <col min="3" max="3" width="12.7265625" bestFit="1" customWidth="1"/>
    <col min="4" max="4" width="18.453125" bestFit="1" customWidth="1"/>
    <col min="5" max="5" width="19.26953125" bestFit="1" customWidth="1"/>
    <col min="6" max="6" width="18.1796875" customWidth="1"/>
    <col min="9" max="9" width="12.7265625" bestFit="1" customWidth="1"/>
    <col min="10" max="10" width="12.08984375" customWidth="1"/>
    <col min="12" max="12" width="16.36328125" customWidth="1"/>
    <col min="13" max="13" width="14.6328125" customWidth="1"/>
  </cols>
  <sheetData>
    <row r="1" spans="1:23" x14ac:dyDescent="0.35">
      <c r="A1" s="1" t="s">
        <v>4</v>
      </c>
      <c r="B1" s="1" t="s">
        <v>63</v>
      </c>
      <c r="C1" s="1" t="s">
        <v>3</v>
      </c>
      <c r="D1" s="1" t="s">
        <v>5</v>
      </c>
      <c r="E1" s="1" t="s">
        <v>6</v>
      </c>
      <c r="F1" s="1" t="s">
        <v>2</v>
      </c>
      <c r="G1" s="2"/>
      <c r="H1" s="2"/>
      <c r="I1" s="1" t="s">
        <v>0</v>
      </c>
      <c r="J1" s="3">
        <v>5600</v>
      </c>
      <c r="K1" s="2"/>
      <c r="N1" s="2"/>
      <c r="O1" s="7" t="s">
        <v>72</v>
      </c>
      <c r="P1" s="8"/>
      <c r="Q1" s="2"/>
      <c r="R1" s="2"/>
      <c r="S1" s="2"/>
      <c r="T1" s="2"/>
      <c r="U1" s="2"/>
      <c r="V1" s="2"/>
      <c r="W1" s="2"/>
    </row>
    <row r="2" spans="1:23" x14ac:dyDescent="0.35">
      <c r="A2" s="3" t="s">
        <v>7</v>
      </c>
      <c r="B2" s="3">
        <v>600</v>
      </c>
      <c r="C2" s="3" t="s">
        <v>13</v>
      </c>
      <c r="D2" s="3">
        <v>33</v>
      </c>
      <c r="E2" s="3" t="s">
        <v>16</v>
      </c>
      <c r="F2" s="3">
        <v>99</v>
      </c>
      <c r="G2" s="2"/>
      <c r="H2" s="2"/>
      <c r="I2" s="1" t="s">
        <v>1</v>
      </c>
      <c r="J2" s="3">
        <v>2500</v>
      </c>
      <c r="K2" s="2"/>
      <c r="L2" s="1" t="s">
        <v>48</v>
      </c>
      <c r="M2" s="3">
        <f>SUM(B2:B50)</f>
        <v>3088</v>
      </c>
      <c r="N2" s="2"/>
      <c r="O2" s="4" t="s">
        <v>73</v>
      </c>
      <c r="P2" s="3">
        <v>5500</v>
      </c>
      <c r="Q2" s="2"/>
      <c r="R2" s="2"/>
      <c r="S2" s="2"/>
      <c r="T2" s="2"/>
      <c r="U2" s="2"/>
      <c r="V2" s="2"/>
      <c r="W2" s="2"/>
    </row>
    <row r="3" spans="1:23" x14ac:dyDescent="0.35">
      <c r="A3" s="3" t="s">
        <v>8</v>
      </c>
      <c r="B3" s="3">
        <v>70</v>
      </c>
      <c r="C3" s="3" t="s">
        <v>14</v>
      </c>
      <c r="D3" s="3">
        <v>23</v>
      </c>
      <c r="E3" s="3" t="s">
        <v>17</v>
      </c>
      <c r="F3" s="3">
        <v>3500</v>
      </c>
      <c r="G3" s="2"/>
      <c r="H3" s="2"/>
      <c r="I3" s="1" t="s">
        <v>42</v>
      </c>
      <c r="J3" s="3">
        <f>SUM(F6,F7,F12,F17,F21,F23,F24)</f>
        <v>1416</v>
      </c>
      <c r="K3" s="2"/>
      <c r="L3" s="1" t="s">
        <v>3</v>
      </c>
      <c r="M3" s="3">
        <f>SUM(D2:D50)</f>
        <v>3287</v>
      </c>
      <c r="N3" s="2"/>
      <c r="O3" s="4" t="s">
        <v>74</v>
      </c>
      <c r="P3" s="3">
        <v>1300</v>
      </c>
      <c r="Q3" s="2"/>
      <c r="R3" s="2"/>
      <c r="S3" s="2"/>
      <c r="T3" s="2"/>
      <c r="U3" s="2"/>
      <c r="V3" s="2"/>
      <c r="W3" s="2"/>
    </row>
    <row r="4" spans="1:23" x14ac:dyDescent="0.35">
      <c r="A4" s="3" t="s">
        <v>9</v>
      </c>
      <c r="B4" s="3">
        <v>45</v>
      </c>
      <c r="C4" s="3" t="s">
        <v>14</v>
      </c>
      <c r="D4" s="3">
        <v>23</v>
      </c>
      <c r="E4" s="3" t="s">
        <v>18</v>
      </c>
      <c r="F4" s="3">
        <v>60</v>
      </c>
      <c r="G4" s="2"/>
      <c r="H4" s="2"/>
      <c r="I4" s="1" t="s">
        <v>37</v>
      </c>
      <c r="J4" s="3">
        <f>SUM(F5)</f>
        <v>2770</v>
      </c>
      <c r="K4" s="2"/>
      <c r="L4" s="1" t="s">
        <v>6</v>
      </c>
      <c r="M4" s="3">
        <f>SUM(F2:F49)</f>
        <v>45425</v>
      </c>
      <c r="N4" s="2"/>
      <c r="O4" s="4" t="s">
        <v>75</v>
      </c>
      <c r="P4" s="3">
        <v>1200</v>
      </c>
      <c r="Q4" s="2"/>
      <c r="R4" s="2"/>
      <c r="S4" s="2"/>
      <c r="T4" s="2"/>
      <c r="U4" s="2"/>
      <c r="V4" s="2"/>
      <c r="W4" s="2"/>
    </row>
    <row r="5" spans="1:23" x14ac:dyDescent="0.35">
      <c r="A5" s="3" t="s">
        <v>10</v>
      </c>
      <c r="B5" s="3">
        <v>180</v>
      </c>
      <c r="C5" s="3" t="s">
        <v>14</v>
      </c>
      <c r="D5" s="3">
        <v>11</v>
      </c>
      <c r="E5" s="3" t="s">
        <v>19</v>
      </c>
      <c r="F5" s="3">
        <v>2770</v>
      </c>
      <c r="G5" s="2"/>
      <c r="H5" s="2"/>
      <c r="I5" s="1" t="s">
        <v>39</v>
      </c>
      <c r="J5" s="3">
        <f>SUM(F13,F15,F16,F22,F29)</f>
        <v>1300</v>
      </c>
      <c r="K5" s="2"/>
      <c r="L5" s="1"/>
      <c r="M5" s="3"/>
      <c r="N5" s="2"/>
      <c r="O5" s="4" t="s">
        <v>76</v>
      </c>
      <c r="P5" s="3">
        <v>1500</v>
      </c>
      <c r="Q5" s="2"/>
      <c r="R5" s="2"/>
      <c r="S5" s="2"/>
      <c r="T5" s="2"/>
      <c r="U5" s="2"/>
      <c r="V5" s="2"/>
      <c r="W5" s="2"/>
    </row>
    <row r="6" spans="1:23" x14ac:dyDescent="0.35">
      <c r="A6" s="3" t="s">
        <v>11</v>
      </c>
      <c r="B6" s="3">
        <v>60</v>
      </c>
      <c r="C6" s="3" t="s">
        <v>50</v>
      </c>
      <c r="D6" s="3">
        <v>710</v>
      </c>
      <c r="E6" s="3" t="s">
        <v>20</v>
      </c>
      <c r="F6" s="3">
        <v>519</v>
      </c>
      <c r="G6" s="2"/>
      <c r="H6" s="2"/>
      <c r="I6" s="1" t="s">
        <v>40</v>
      </c>
      <c r="J6" s="3">
        <f>SUM(F10,F18)</f>
        <v>619</v>
      </c>
      <c r="K6" s="2"/>
      <c r="L6" s="1"/>
      <c r="M6" s="3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5">
      <c r="A7" s="3" t="s">
        <v>12</v>
      </c>
      <c r="B7" s="3">
        <v>415</v>
      </c>
      <c r="C7" s="3" t="s">
        <v>15</v>
      </c>
      <c r="D7" s="3">
        <v>58</v>
      </c>
      <c r="E7" s="3" t="s">
        <v>21</v>
      </c>
      <c r="F7" s="3">
        <v>35</v>
      </c>
      <c r="G7" s="2"/>
      <c r="H7" s="2"/>
      <c r="I7" s="1" t="s">
        <v>41</v>
      </c>
      <c r="J7" s="3">
        <f>SUM(F9,F37,F39)</f>
        <v>754</v>
      </c>
      <c r="K7" s="2"/>
      <c r="L7" s="1" t="s">
        <v>47</v>
      </c>
      <c r="M7" s="3">
        <f>SUM(M2:M4)</f>
        <v>51800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5">
      <c r="A8" s="3" t="s">
        <v>12</v>
      </c>
      <c r="B8" s="3">
        <v>380</v>
      </c>
      <c r="C8" s="3" t="s">
        <v>49</v>
      </c>
      <c r="D8" s="3">
        <v>1900</v>
      </c>
      <c r="E8" s="3" t="s">
        <v>22</v>
      </c>
      <c r="F8" s="3">
        <v>6820</v>
      </c>
      <c r="G8" s="2"/>
      <c r="H8" s="2"/>
      <c r="I8" s="1" t="s">
        <v>43</v>
      </c>
      <c r="J8" s="3">
        <f>SUM(F3,F14,F36)</f>
        <v>4800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35">
      <c r="A9" s="3" t="s">
        <v>12</v>
      </c>
      <c r="B9" s="3">
        <v>240</v>
      </c>
      <c r="C9" s="3" t="s">
        <v>14</v>
      </c>
      <c r="D9" s="3">
        <v>25</v>
      </c>
      <c r="E9" s="3" t="s">
        <v>23</v>
      </c>
      <c r="F9" s="3">
        <v>200</v>
      </c>
      <c r="G9" s="2"/>
      <c r="H9" s="2"/>
      <c r="I9" s="1" t="s">
        <v>44</v>
      </c>
      <c r="J9" s="3">
        <f>SUM(F2,F4,F11,F20,F26,F25)</f>
        <v>905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35">
      <c r="A10" s="3" t="s">
        <v>52</v>
      </c>
      <c r="B10" s="3">
        <v>176</v>
      </c>
      <c r="C10" s="3" t="s">
        <v>59</v>
      </c>
      <c r="D10" s="3">
        <v>10</v>
      </c>
      <c r="E10" s="3" t="s">
        <v>31</v>
      </c>
      <c r="F10" s="3">
        <v>220</v>
      </c>
      <c r="G10" s="2"/>
      <c r="H10" s="2"/>
      <c r="I10" s="1" t="s">
        <v>45</v>
      </c>
      <c r="J10" s="3">
        <f>SUM(F19)</f>
        <v>113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35">
      <c r="A11" s="3" t="s">
        <v>53</v>
      </c>
      <c r="B11" s="3">
        <v>370</v>
      </c>
      <c r="C11" s="3" t="s">
        <v>13</v>
      </c>
      <c r="D11" s="3">
        <v>35</v>
      </c>
      <c r="E11" s="3" t="s">
        <v>24</v>
      </c>
      <c r="F11" s="3">
        <v>100</v>
      </c>
      <c r="G11" s="2"/>
      <c r="H11" s="2"/>
      <c r="I11" s="1" t="s">
        <v>46</v>
      </c>
      <c r="J11" s="3">
        <f>SUM(F8,F38)</f>
        <v>17270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35">
      <c r="A12" s="3" t="s">
        <v>54</v>
      </c>
      <c r="B12" s="3">
        <v>28</v>
      </c>
      <c r="C12" s="3" t="s">
        <v>65</v>
      </c>
      <c r="D12" s="3">
        <v>43</v>
      </c>
      <c r="E12" s="3" t="s">
        <v>25</v>
      </c>
      <c r="F12" s="3">
        <v>132</v>
      </c>
      <c r="G12" s="2"/>
      <c r="H12" s="2"/>
      <c r="I12" s="1" t="s">
        <v>58</v>
      </c>
      <c r="J12" s="3">
        <f>SUM(F30,F31)</f>
        <v>800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35">
      <c r="A13" s="3" t="s">
        <v>64</v>
      </c>
      <c r="B13" s="3">
        <v>360</v>
      </c>
      <c r="C13" s="3" t="s">
        <v>65</v>
      </c>
      <c r="D13" s="3">
        <v>22</v>
      </c>
      <c r="E13" s="3" t="s">
        <v>26</v>
      </c>
      <c r="F13" s="3">
        <v>85</v>
      </c>
      <c r="G13" s="2"/>
      <c r="H13" s="2"/>
      <c r="I13" s="1" t="s">
        <v>57</v>
      </c>
      <c r="J13" s="3">
        <f>SUM(F32)</f>
        <v>480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5">
      <c r="A14" s="3" t="s">
        <v>66</v>
      </c>
      <c r="B14" s="3">
        <v>50</v>
      </c>
      <c r="C14" s="3" t="s">
        <v>65</v>
      </c>
      <c r="D14" s="3">
        <v>46</v>
      </c>
      <c r="E14" s="3" t="s">
        <v>27</v>
      </c>
      <c r="F14" s="3">
        <v>600</v>
      </c>
      <c r="G14" s="2"/>
      <c r="H14" s="2"/>
      <c r="I14" s="1" t="s">
        <v>61</v>
      </c>
      <c r="J14" s="3">
        <v>585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35">
      <c r="A15" s="3" t="s">
        <v>67</v>
      </c>
      <c r="B15" s="3">
        <v>64</v>
      </c>
      <c r="C15" s="3" t="s">
        <v>71</v>
      </c>
      <c r="D15" s="3">
        <v>302</v>
      </c>
      <c r="E15" s="3" t="s">
        <v>28</v>
      </c>
      <c r="F15" s="3">
        <v>600</v>
      </c>
      <c r="G15" s="2"/>
      <c r="H15" s="2"/>
      <c r="I15" s="1" t="s">
        <v>62</v>
      </c>
      <c r="J15" s="3">
        <v>427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35">
      <c r="A16" s="3" t="s">
        <v>9</v>
      </c>
      <c r="B16" s="3">
        <v>50</v>
      </c>
      <c r="C16" s="3" t="s">
        <v>65</v>
      </c>
      <c r="D16" s="3">
        <v>46</v>
      </c>
      <c r="E16" s="3" t="s">
        <v>29</v>
      </c>
      <c r="F16" s="3">
        <v>425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35">
      <c r="A17" s="3"/>
      <c r="B17" s="3"/>
      <c r="C17" s="3"/>
      <c r="D17" s="3"/>
      <c r="E17" s="3" t="s">
        <v>30</v>
      </c>
      <c r="F17" s="3">
        <v>200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35">
      <c r="A18" s="3"/>
      <c r="B18" s="3"/>
      <c r="C18" s="3"/>
      <c r="D18" s="3"/>
      <c r="E18" s="3" t="s">
        <v>31</v>
      </c>
      <c r="F18" s="3">
        <v>399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5">
      <c r="A19" s="3"/>
      <c r="B19" s="3"/>
      <c r="C19" s="3"/>
      <c r="D19" s="3"/>
      <c r="E19" s="3" t="s">
        <v>32</v>
      </c>
      <c r="F19" s="3">
        <v>113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35">
      <c r="A20" s="3"/>
      <c r="B20" s="3"/>
      <c r="C20" s="3"/>
      <c r="D20" s="3"/>
      <c r="E20" s="3" t="s">
        <v>33</v>
      </c>
      <c r="F20" s="3">
        <v>46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35">
      <c r="A21" s="3"/>
      <c r="B21" s="3"/>
      <c r="C21" s="3"/>
      <c r="D21" s="3"/>
      <c r="E21" s="3" t="s">
        <v>34</v>
      </c>
      <c r="F21" s="3">
        <v>40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35">
      <c r="A22" s="3"/>
      <c r="B22" s="3"/>
      <c r="C22" s="3"/>
      <c r="D22" s="3"/>
      <c r="E22" s="3" t="s">
        <v>26</v>
      </c>
      <c r="F22" s="3">
        <v>140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35">
      <c r="A23" s="3"/>
      <c r="B23" s="3"/>
      <c r="C23" s="3"/>
      <c r="D23" s="3"/>
      <c r="E23" s="3" t="s">
        <v>25</v>
      </c>
      <c r="F23" s="3">
        <v>300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35">
      <c r="A24" s="3"/>
      <c r="B24" s="3"/>
      <c r="C24" s="3"/>
      <c r="D24" s="3"/>
      <c r="E24" s="3" t="s">
        <v>25</v>
      </c>
      <c r="F24" s="3">
        <v>190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35">
      <c r="A25" s="3"/>
      <c r="B25" s="3"/>
      <c r="C25" s="3"/>
      <c r="D25" s="3"/>
      <c r="E25" s="3" t="s">
        <v>35</v>
      </c>
      <c r="F25" s="3">
        <v>500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35">
      <c r="A26" s="3"/>
      <c r="B26" s="3"/>
      <c r="C26" s="3"/>
      <c r="D26" s="3"/>
      <c r="E26" s="3" t="s">
        <v>36</v>
      </c>
      <c r="F26" s="3">
        <v>100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35">
      <c r="A27" s="3"/>
      <c r="B27" s="3"/>
      <c r="C27" s="3"/>
      <c r="D27" s="3"/>
      <c r="E27" s="3" t="s">
        <v>38</v>
      </c>
      <c r="F27" s="3">
        <v>5600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5">
      <c r="A28" s="3"/>
      <c r="B28" s="3"/>
      <c r="C28" s="3"/>
      <c r="D28" s="3"/>
      <c r="E28" s="3" t="s">
        <v>1</v>
      </c>
      <c r="F28" s="3">
        <v>2500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35">
      <c r="A29" s="3"/>
      <c r="B29" s="3"/>
      <c r="C29" s="3"/>
      <c r="D29" s="3"/>
      <c r="E29" s="3" t="s">
        <v>51</v>
      </c>
      <c r="F29" s="3">
        <v>50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35">
      <c r="A30" s="3"/>
      <c r="B30" s="3"/>
      <c r="C30" s="3"/>
      <c r="D30" s="3"/>
      <c r="E30" s="3" t="s">
        <v>55</v>
      </c>
      <c r="F30" s="3">
        <v>500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5">
      <c r="A31" s="3"/>
      <c r="B31" s="3"/>
      <c r="C31" s="3"/>
      <c r="D31" s="3"/>
      <c r="E31" s="3" t="s">
        <v>56</v>
      </c>
      <c r="F31" s="3">
        <v>300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5">
      <c r="A32" s="3"/>
      <c r="B32" s="3"/>
      <c r="C32" s="3"/>
      <c r="D32" s="3"/>
      <c r="E32" s="3" t="s">
        <v>57</v>
      </c>
      <c r="F32" s="3">
        <v>480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35">
      <c r="A33" s="3"/>
      <c r="B33" s="3"/>
      <c r="C33" s="3"/>
      <c r="D33" s="3"/>
      <c r="E33" s="3" t="s">
        <v>60</v>
      </c>
      <c r="F33" s="3">
        <v>60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5">
      <c r="A34" s="3"/>
      <c r="B34" s="3"/>
      <c r="C34" s="3"/>
      <c r="D34" s="3"/>
      <c r="E34" s="3" t="s">
        <v>61</v>
      </c>
      <c r="F34" s="3">
        <v>585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5">
      <c r="A35" s="3"/>
      <c r="B35" s="3"/>
      <c r="C35" s="3"/>
      <c r="D35" s="3"/>
      <c r="E35" s="3" t="s">
        <v>62</v>
      </c>
      <c r="F35" s="3">
        <v>427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5">
      <c r="A36" s="3"/>
      <c r="B36" s="3"/>
      <c r="C36" s="3"/>
      <c r="D36" s="3"/>
      <c r="E36" s="3" t="s">
        <v>68</v>
      </c>
      <c r="F36" s="3">
        <v>700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5">
      <c r="A37" s="3"/>
      <c r="B37" s="3"/>
      <c r="C37" s="3"/>
      <c r="D37" s="3"/>
      <c r="E37" s="3" t="s">
        <v>69</v>
      </c>
      <c r="F37" s="3">
        <v>254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5">
      <c r="A38" s="3"/>
      <c r="B38" s="3"/>
      <c r="C38" s="3"/>
      <c r="D38" s="3"/>
      <c r="E38" s="3" t="s">
        <v>22</v>
      </c>
      <c r="F38" s="3">
        <f>2000+150+5500+1300+1500</f>
        <v>10450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5">
      <c r="A39" s="3"/>
      <c r="B39" s="3"/>
      <c r="C39" s="3"/>
      <c r="D39" s="3"/>
      <c r="E39" s="3" t="s">
        <v>70</v>
      </c>
      <c r="F39" s="3">
        <v>300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5">
      <c r="A40" s="3"/>
      <c r="B40" s="3"/>
      <c r="C40" s="3"/>
      <c r="D40" s="3"/>
      <c r="E40" s="3" t="s">
        <v>26</v>
      </c>
      <c r="F40" s="3">
        <v>31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5">
      <c r="A41" s="3"/>
      <c r="B41" s="3"/>
      <c r="C41" s="3"/>
      <c r="D41" s="3"/>
      <c r="E41" s="3"/>
      <c r="F41" s="3">
        <v>10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5">
      <c r="A42" s="3"/>
      <c r="B42" s="3"/>
      <c r="C42" s="3"/>
      <c r="D42" s="3"/>
      <c r="E42" s="3" t="s">
        <v>77</v>
      </c>
      <c r="F42" s="3">
        <v>120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5">
      <c r="A43" s="3"/>
      <c r="B43" s="3"/>
      <c r="C43" s="3"/>
      <c r="D43" s="3"/>
      <c r="E43" s="3" t="s">
        <v>78</v>
      </c>
      <c r="F43" s="3">
        <v>453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5">
      <c r="A44" s="3"/>
      <c r="B44" s="3"/>
      <c r="C44" s="3"/>
      <c r="D44" s="3"/>
      <c r="E44" s="3" t="s">
        <v>79</v>
      </c>
      <c r="F44" s="3">
        <v>2000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5">
      <c r="A45" s="3"/>
      <c r="B45" s="3"/>
      <c r="C45" s="3"/>
      <c r="D45" s="3"/>
      <c r="E45" s="3" t="s">
        <v>80</v>
      </c>
      <c r="F45" s="3">
        <v>100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5">
      <c r="A46" s="3"/>
      <c r="B46" s="3"/>
      <c r="C46" s="3"/>
      <c r="D46" s="3"/>
      <c r="E46" s="3" t="s">
        <v>79</v>
      </c>
      <c r="F46" s="3">
        <v>500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5">
      <c r="A47" s="3"/>
      <c r="B47" s="3"/>
      <c r="C47" s="3"/>
      <c r="D47" s="3"/>
      <c r="E47" s="3" t="s">
        <v>16</v>
      </c>
      <c r="F47" s="3">
        <v>100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5">
      <c r="A48" s="3"/>
      <c r="B48" s="3"/>
      <c r="C48" s="3"/>
      <c r="D48" s="3"/>
      <c r="E48" s="3" t="s">
        <v>70</v>
      </c>
      <c r="F48" s="3">
        <v>112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5">
      <c r="A49" s="3"/>
      <c r="B49" s="3"/>
      <c r="C49" s="3"/>
      <c r="D49" s="3"/>
      <c r="E49" s="3" t="s">
        <v>26</v>
      </c>
      <c r="F49" s="3">
        <v>1600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5">
      <c r="A50" s="3"/>
      <c r="B50" s="3"/>
      <c r="C50" s="3"/>
      <c r="D50" s="3"/>
      <c r="E50" s="3" t="s">
        <v>70</v>
      </c>
      <c r="F50" s="3">
        <v>95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5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</sheetData>
  <mergeCells count="1">
    <mergeCell ref="O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FC8D-8467-4628-97A3-6E11D1367146}">
  <dimension ref="A1:E48"/>
  <sheetViews>
    <sheetView topLeftCell="A38" workbookViewId="0">
      <selection sqref="A1:D48"/>
    </sheetView>
  </sheetViews>
  <sheetFormatPr defaultRowHeight="14.5" x14ac:dyDescent="0.35"/>
  <cols>
    <col min="1" max="1" width="21.90625" bestFit="1" customWidth="1"/>
    <col min="2" max="2" width="22.7265625" bestFit="1" customWidth="1"/>
    <col min="3" max="3" width="12.26953125" customWidth="1"/>
    <col min="4" max="4" width="14.453125" bestFit="1" customWidth="1"/>
  </cols>
  <sheetData>
    <row r="1" spans="1:4" x14ac:dyDescent="0.35">
      <c r="A1" s="1" t="s">
        <v>4</v>
      </c>
      <c r="B1" s="1" t="s">
        <v>63</v>
      </c>
      <c r="C1" s="1" t="s">
        <v>6</v>
      </c>
      <c r="D1" s="1" t="s">
        <v>2</v>
      </c>
    </row>
    <row r="2" spans="1:4" x14ac:dyDescent="0.35">
      <c r="A2" s="3" t="s">
        <v>94</v>
      </c>
      <c r="B2" s="3">
        <v>115</v>
      </c>
      <c r="C2" s="3" t="s">
        <v>87</v>
      </c>
      <c r="D2" s="3">
        <v>1372</v>
      </c>
    </row>
    <row r="3" spans="1:4" x14ac:dyDescent="0.35">
      <c r="A3" s="3" t="s">
        <v>52</v>
      </c>
      <c r="B3" s="3">
        <v>370</v>
      </c>
      <c r="C3" s="3" t="s">
        <v>88</v>
      </c>
      <c r="D3" s="3">
        <v>425</v>
      </c>
    </row>
    <row r="4" spans="1:4" x14ac:dyDescent="0.35">
      <c r="A4" s="3" t="s">
        <v>14</v>
      </c>
      <c r="B4" s="3">
        <v>22</v>
      </c>
      <c r="C4" s="3" t="s">
        <v>19</v>
      </c>
      <c r="D4" s="3">
        <v>774</v>
      </c>
    </row>
    <row r="5" spans="1:4" x14ac:dyDescent="0.35">
      <c r="A5" s="3" t="s">
        <v>8</v>
      </c>
      <c r="B5" s="3">
        <v>90</v>
      </c>
      <c r="C5" s="3" t="s">
        <v>89</v>
      </c>
      <c r="D5" s="3">
        <v>6</v>
      </c>
    </row>
    <row r="6" spans="1:4" x14ac:dyDescent="0.35">
      <c r="A6" s="3" t="s">
        <v>102</v>
      </c>
      <c r="B6" s="3">
        <v>128</v>
      </c>
      <c r="C6" s="3" t="s">
        <v>90</v>
      </c>
      <c r="D6" s="3">
        <v>281</v>
      </c>
    </row>
    <row r="7" spans="1:4" x14ac:dyDescent="0.35">
      <c r="A7" s="3" t="s">
        <v>103</v>
      </c>
      <c r="B7" s="3">
        <v>284</v>
      </c>
      <c r="C7" s="3" t="s">
        <v>91</v>
      </c>
      <c r="D7" s="3">
        <v>3000</v>
      </c>
    </row>
    <row r="8" spans="1:4" x14ac:dyDescent="0.35">
      <c r="A8" s="3" t="s">
        <v>104</v>
      </c>
      <c r="B8" s="3">
        <v>318</v>
      </c>
      <c r="C8" s="3" t="s">
        <v>90</v>
      </c>
      <c r="D8" s="3">
        <v>20</v>
      </c>
    </row>
    <row r="9" spans="1:4" x14ac:dyDescent="0.35">
      <c r="A9" s="3" t="s">
        <v>105</v>
      </c>
      <c r="B9" s="3">
        <v>265</v>
      </c>
      <c r="C9" s="3" t="s">
        <v>19</v>
      </c>
      <c r="D9" s="3">
        <v>4026</v>
      </c>
    </row>
    <row r="10" spans="1:4" x14ac:dyDescent="0.35">
      <c r="A10" s="3" t="s">
        <v>52</v>
      </c>
      <c r="B10" s="3">
        <v>330</v>
      </c>
      <c r="C10" s="3" t="s">
        <v>92</v>
      </c>
      <c r="D10" s="3">
        <v>1000</v>
      </c>
    </row>
    <row r="11" spans="1:4" x14ac:dyDescent="0.35">
      <c r="A11" s="3" t="s">
        <v>107</v>
      </c>
      <c r="B11" s="3">
        <v>40</v>
      </c>
      <c r="C11" s="3" t="s">
        <v>93</v>
      </c>
      <c r="D11" s="3">
        <v>500</v>
      </c>
    </row>
    <row r="12" spans="1:4" x14ac:dyDescent="0.35">
      <c r="A12" s="3" t="s">
        <v>108</v>
      </c>
      <c r="B12" s="3">
        <v>44</v>
      </c>
      <c r="C12" s="3" t="s">
        <v>95</v>
      </c>
      <c r="D12" s="3">
        <v>548</v>
      </c>
    </row>
    <row r="13" spans="1:4" x14ac:dyDescent="0.35">
      <c r="A13" s="3" t="s">
        <v>109</v>
      </c>
      <c r="B13" s="3">
        <v>28</v>
      </c>
      <c r="C13" s="3" t="s">
        <v>38</v>
      </c>
      <c r="D13" s="3">
        <v>13000</v>
      </c>
    </row>
    <row r="14" spans="1:4" x14ac:dyDescent="0.35">
      <c r="A14" s="3" t="s">
        <v>52</v>
      </c>
      <c r="B14" s="3">
        <v>120</v>
      </c>
      <c r="C14" s="3" t="s">
        <v>1</v>
      </c>
      <c r="D14" s="3">
        <v>2500</v>
      </c>
    </row>
    <row r="15" spans="1:4" x14ac:dyDescent="0.35">
      <c r="A15" s="3" t="s">
        <v>107</v>
      </c>
      <c r="B15" s="3">
        <v>50</v>
      </c>
      <c r="C15" s="3" t="s">
        <v>72</v>
      </c>
      <c r="D15" s="3">
        <v>3380</v>
      </c>
    </row>
    <row r="16" spans="1:4" x14ac:dyDescent="0.35">
      <c r="A16" s="3"/>
      <c r="B16" s="3"/>
      <c r="C16" s="3" t="s">
        <v>20</v>
      </c>
      <c r="D16" s="3">
        <v>1212</v>
      </c>
    </row>
    <row r="17" spans="1:5" x14ac:dyDescent="0.35">
      <c r="A17" s="3"/>
      <c r="B17" s="3"/>
      <c r="C17" s="3" t="s">
        <v>70</v>
      </c>
      <c r="D17" s="3">
        <v>270</v>
      </c>
    </row>
    <row r="18" spans="1:5" x14ac:dyDescent="0.35">
      <c r="A18" s="3"/>
      <c r="B18" s="3"/>
      <c r="C18" s="3" t="s">
        <v>96</v>
      </c>
      <c r="D18" s="3">
        <v>1001</v>
      </c>
    </row>
    <row r="19" spans="1:5" x14ac:dyDescent="0.35">
      <c r="A19" s="3"/>
      <c r="B19" s="3"/>
      <c r="C19" s="3" t="s">
        <v>97</v>
      </c>
      <c r="D19" s="3">
        <v>800</v>
      </c>
    </row>
    <row r="20" spans="1:5" x14ac:dyDescent="0.35">
      <c r="A20" s="3"/>
      <c r="B20" s="3"/>
      <c r="C20" s="3" t="s">
        <v>98</v>
      </c>
      <c r="D20" s="3">
        <v>850</v>
      </c>
      <c r="E20">
        <v>2500</v>
      </c>
    </row>
    <row r="21" spans="1:5" x14ac:dyDescent="0.35">
      <c r="A21" s="3"/>
      <c r="B21" s="3"/>
      <c r="C21" s="3" t="s">
        <v>20</v>
      </c>
      <c r="D21" s="3">
        <v>630</v>
      </c>
    </row>
    <row r="22" spans="1:5" x14ac:dyDescent="0.35">
      <c r="A22" s="3"/>
      <c r="B22" s="3"/>
      <c r="C22" s="3" t="s">
        <v>110</v>
      </c>
      <c r="D22" s="3">
        <v>411</v>
      </c>
    </row>
    <row r="23" spans="1:5" x14ac:dyDescent="0.35">
      <c r="A23" s="3"/>
      <c r="B23" s="3"/>
      <c r="C23" s="3" t="s">
        <v>99</v>
      </c>
      <c r="D23" s="3">
        <v>463</v>
      </c>
    </row>
    <row r="24" spans="1:5" x14ac:dyDescent="0.35">
      <c r="A24" s="3"/>
      <c r="B24" s="3"/>
      <c r="C24" s="3" t="s">
        <v>16</v>
      </c>
      <c r="D24" s="3">
        <v>17</v>
      </c>
    </row>
    <row r="25" spans="1:5" x14ac:dyDescent="0.35">
      <c r="A25" s="3"/>
      <c r="B25" s="3"/>
      <c r="C25" s="3"/>
      <c r="D25" s="3">
        <v>43</v>
      </c>
    </row>
    <row r="26" spans="1:5" x14ac:dyDescent="0.35">
      <c r="A26" s="3"/>
      <c r="B26" s="3"/>
      <c r="C26" s="3" t="s">
        <v>100</v>
      </c>
      <c r="D26" s="3">
        <v>1064</v>
      </c>
    </row>
    <row r="27" spans="1:5" x14ac:dyDescent="0.35">
      <c r="A27" s="3"/>
      <c r="B27" s="3"/>
      <c r="C27" s="3" t="s">
        <v>100</v>
      </c>
      <c r="D27" s="3">
        <v>417</v>
      </c>
    </row>
    <row r="28" spans="1:5" x14ac:dyDescent="0.35">
      <c r="A28" s="3"/>
      <c r="B28" s="3"/>
      <c r="C28" s="3" t="s">
        <v>101</v>
      </c>
      <c r="D28" s="3">
        <v>200</v>
      </c>
    </row>
    <row r="29" spans="1:5" x14ac:dyDescent="0.35">
      <c r="A29" s="3"/>
      <c r="B29" s="3"/>
      <c r="C29" s="3" t="s">
        <v>70</v>
      </c>
      <c r="D29" s="3">
        <v>22</v>
      </c>
    </row>
    <row r="30" spans="1:5" x14ac:dyDescent="0.35">
      <c r="A30" s="3"/>
      <c r="B30" s="3"/>
      <c r="C30" s="3" t="s">
        <v>106</v>
      </c>
      <c r="D30" s="3">
        <v>200</v>
      </c>
    </row>
    <row r="31" spans="1:5" x14ac:dyDescent="0.35">
      <c r="A31" s="3"/>
      <c r="B31" s="3"/>
      <c r="C31" s="3" t="s">
        <v>101</v>
      </c>
      <c r="D31" s="3">
        <v>60</v>
      </c>
    </row>
    <row r="32" spans="1:5" x14ac:dyDescent="0.35">
      <c r="A32" s="3"/>
      <c r="B32" s="3"/>
      <c r="C32" s="3" t="s">
        <v>111</v>
      </c>
      <c r="D32" s="3">
        <v>670</v>
      </c>
    </row>
    <row r="33" spans="1:4" x14ac:dyDescent="0.35">
      <c r="A33" s="3"/>
      <c r="B33" s="3"/>
      <c r="C33" s="3"/>
      <c r="D33" s="3"/>
    </row>
    <row r="34" spans="1:4" x14ac:dyDescent="0.35">
      <c r="A34" s="3"/>
      <c r="B34" s="3"/>
      <c r="C34" s="3"/>
      <c r="D34" s="3"/>
    </row>
    <row r="35" spans="1:4" x14ac:dyDescent="0.35">
      <c r="A35" s="3"/>
      <c r="B35" s="3"/>
      <c r="C35" s="3"/>
      <c r="D35" s="3"/>
    </row>
    <row r="36" spans="1:4" x14ac:dyDescent="0.35">
      <c r="A36" s="3"/>
      <c r="B36" s="3"/>
      <c r="C36" s="3"/>
      <c r="D36" s="3"/>
    </row>
    <row r="37" spans="1:4" x14ac:dyDescent="0.35">
      <c r="A37" s="3"/>
      <c r="B37" s="3"/>
      <c r="C37" s="3"/>
      <c r="D37" s="3"/>
    </row>
    <row r="38" spans="1:4" x14ac:dyDescent="0.35">
      <c r="A38" s="3"/>
      <c r="B38" s="3"/>
      <c r="C38" s="3"/>
      <c r="D38" s="3"/>
    </row>
    <row r="39" spans="1:4" x14ac:dyDescent="0.35">
      <c r="A39" s="3"/>
      <c r="B39" s="3"/>
      <c r="C39" s="3"/>
      <c r="D39" s="3"/>
    </row>
    <row r="40" spans="1:4" x14ac:dyDescent="0.35">
      <c r="A40" s="3"/>
      <c r="B40" s="3"/>
      <c r="C40" s="3"/>
      <c r="D40" s="3"/>
    </row>
    <row r="41" spans="1:4" x14ac:dyDescent="0.35">
      <c r="A41" s="3"/>
      <c r="B41" s="3"/>
      <c r="C41" s="3"/>
      <c r="D41" s="3"/>
    </row>
    <row r="42" spans="1:4" x14ac:dyDescent="0.35">
      <c r="A42" s="3"/>
      <c r="B42" s="3"/>
      <c r="C42" s="3"/>
      <c r="D42" s="3"/>
    </row>
    <row r="43" spans="1:4" x14ac:dyDescent="0.35">
      <c r="A43" s="3"/>
      <c r="B43" s="3"/>
      <c r="C43" s="3"/>
      <c r="D43" s="3"/>
    </row>
    <row r="44" spans="1:4" x14ac:dyDescent="0.35">
      <c r="A44" s="3"/>
      <c r="B44" s="3"/>
      <c r="C44" s="3"/>
      <c r="D44" s="3"/>
    </row>
    <row r="45" spans="1:4" x14ac:dyDescent="0.35">
      <c r="A45" s="3"/>
      <c r="B45" s="3"/>
      <c r="C45" s="3"/>
      <c r="D45" s="3"/>
    </row>
    <row r="46" spans="1:4" x14ac:dyDescent="0.35">
      <c r="A46" s="3"/>
      <c r="B46" s="3"/>
      <c r="C46" s="3"/>
      <c r="D46" s="3"/>
    </row>
    <row r="47" spans="1:4" x14ac:dyDescent="0.35">
      <c r="A47" s="3"/>
      <c r="B47" s="3"/>
      <c r="C47" s="3"/>
      <c r="D47" s="3"/>
    </row>
    <row r="48" spans="1:4" x14ac:dyDescent="0.35">
      <c r="A48" s="3"/>
      <c r="B48" s="3"/>
      <c r="C48" s="3"/>
      <c r="D4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5F36-A5A5-47A4-9DA4-53073CE3256A}">
  <dimension ref="A1:N50"/>
  <sheetViews>
    <sheetView topLeftCell="A31" workbookViewId="0">
      <selection sqref="A1:O45"/>
    </sheetView>
  </sheetViews>
  <sheetFormatPr defaultRowHeight="14.5" x14ac:dyDescent="0.35"/>
  <cols>
    <col min="1" max="1" width="21.90625" bestFit="1" customWidth="1"/>
    <col min="2" max="2" width="11.26953125" customWidth="1"/>
    <col min="3" max="3" width="22.7265625" bestFit="1" customWidth="1"/>
    <col min="4" max="4" width="16.453125" bestFit="1" customWidth="1"/>
    <col min="5" max="5" width="13.1796875" customWidth="1"/>
    <col min="6" max="6" width="14.453125" bestFit="1" customWidth="1"/>
    <col min="8" max="8" width="10.08984375" bestFit="1" customWidth="1"/>
    <col min="10" max="10" width="11.08984375" bestFit="1" customWidth="1"/>
    <col min="13" max="13" width="0" hidden="1" customWidth="1"/>
  </cols>
  <sheetData>
    <row r="1" spans="1:14" x14ac:dyDescent="0.35">
      <c r="A1" s="1" t="s">
        <v>4</v>
      </c>
      <c r="B1" s="1" t="s">
        <v>125</v>
      </c>
      <c r="C1" s="1" t="s">
        <v>63</v>
      </c>
      <c r="D1" s="1" t="s">
        <v>6</v>
      </c>
      <c r="E1" s="1" t="s">
        <v>125</v>
      </c>
      <c r="F1" s="1" t="s">
        <v>2</v>
      </c>
      <c r="G1" s="10" t="s">
        <v>26</v>
      </c>
      <c r="H1" s="10" t="s">
        <v>157</v>
      </c>
      <c r="I1" s="10" t="s">
        <v>158</v>
      </c>
      <c r="J1" s="5" t="s">
        <v>120</v>
      </c>
      <c r="K1" s="3">
        <v>1171</v>
      </c>
      <c r="M1">
        <v>5000</v>
      </c>
    </row>
    <row r="2" spans="1:14" x14ac:dyDescent="0.35">
      <c r="A2" s="3" t="s">
        <v>124</v>
      </c>
      <c r="B2" s="3" t="s">
        <v>123</v>
      </c>
      <c r="C2" s="3">
        <v>300</v>
      </c>
      <c r="D2" s="3" t="s">
        <v>119</v>
      </c>
      <c r="E2" s="3" t="s">
        <v>128</v>
      </c>
      <c r="F2" s="3">
        <v>450</v>
      </c>
      <c r="G2" s="3" t="s">
        <v>26</v>
      </c>
      <c r="H2" s="3" t="s">
        <v>126</v>
      </c>
      <c r="I2" s="3">
        <v>713</v>
      </c>
      <c r="M2">
        <v>3925</v>
      </c>
      <c r="N2">
        <v>10000</v>
      </c>
    </row>
    <row r="3" spans="1:14" x14ac:dyDescent="0.35">
      <c r="A3" s="3" t="s">
        <v>52</v>
      </c>
      <c r="B3" s="3" t="s">
        <v>126</v>
      </c>
      <c r="C3" s="3">
        <v>300</v>
      </c>
      <c r="D3" s="3" t="s">
        <v>121</v>
      </c>
      <c r="E3" s="3" t="s">
        <v>128</v>
      </c>
      <c r="F3" s="3">
        <v>406</v>
      </c>
      <c r="G3" s="3" t="s">
        <v>28</v>
      </c>
      <c r="H3" s="3" t="s">
        <v>131</v>
      </c>
      <c r="I3" s="3">
        <v>1200</v>
      </c>
      <c r="M3">
        <v>20000</v>
      </c>
      <c r="N3">
        <v>3500</v>
      </c>
    </row>
    <row r="4" spans="1:14" x14ac:dyDescent="0.35">
      <c r="A4" s="3" t="s">
        <v>124</v>
      </c>
      <c r="B4" s="3" t="s">
        <v>126</v>
      </c>
      <c r="C4" s="3">
        <v>160</v>
      </c>
      <c r="D4" s="3" t="s">
        <v>122</v>
      </c>
      <c r="E4" s="3" t="s">
        <v>123</v>
      </c>
      <c r="F4" s="3">
        <v>825.44</v>
      </c>
      <c r="G4" s="3" t="s">
        <v>28</v>
      </c>
      <c r="H4" s="6">
        <v>44298</v>
      </c>
      <c r="I4" s="3">
        <v>1560</v>
      </c>
      <c r="J4" t="s">
        <v>81</v>
      </c>
      <c r="K4">
        <v>14000</v>
      </c>
      <c r="M4">
        <v>20000</v>
      </c>
    </row>
    <row r="5" spans="1:14" x14ac:dyDescent="0.35">
      <c r="A5" s="3" t="s">
        <v>127</v>
      </c>
      <c r="B5" s="3" t="s">
        <v>126</v>
      </c>
      <c r="C5" s="3">
        <v>20</v>
      </c>
      <c r="D5" s="3" t="s">
        <v>129</v>
      </c>
      <c r="E5" s="3" t="s">
        <v>126</v>
      </c>
      <c r="F5" s="3">
        <v>63.18</v>
      </c>
      <c r="G5" s="3" t="s">
        <v>28</v>
      </c>
      <c r="H5" s="6">
        <v>44359</v>
      </c>
      <c r="I5" s="3">
        <v>740</v>
      </c>
      <c r="J5" t="s">
        <v>132</v>
      </c>
      <c r="K5">
        <v>7000</v>
      </c>
    </row>
    <row r="6" spans="1:14" x14ac:dyDescent="0.35">
      <c r="A6" s="3" t="s">
        <v>52</v>
      </c>
      <c r="B6" s="3" t="s">
        <v>131</v>
      </c>
      <c r="C6" s="3">
        <v>65</v>
      </c>
      <c r="D6" s="3" t="s">
        <v>34</v>
      </c>
      <c r="E6" s="3" t="s">
        <v>126</v>
      </c>
      <c r="F6" s="3">
        <v>25</v>
      </c>
      <c r="G6" s="3" t="s">
        <v>26</v>
      </c>
      <c r="H6" s="3" t="s">
        <v>150</v>
      </c>
      <c r="I6" s="3">
        <v>10</v>
      </c>
      <c r="J6" s="3" t="s">
        <v>62</v>
      </c>
      <c r="K6" s="3">
        <v>438</v>
      </c>
    </row>
    <row r="7" spans="1:14" x14ac:dyDescent="0.35">
      <c r="A7" s="3" t="s">
        <v>124</v>
      </c>
      <c r="B7" s="6">
        <v>44298</v>
      </c>
      <c r="C7" s="3">
        <v>270</v>
      </c>
      <c r="D7" s="3" t="s">
        <v>121</v>
      </c>
      <c r="E7" s="3" t="s">
        <v>126</v>
      </c>
      <c r="F7" s="3">
        <v>217</v>
      </c>
      <c r="G7" s="3" t="s">
        <v>28</v>
      </c>
      <c r="H7" s="3" t="s">
        <v>153</v>
      </c>
      <c r="I7" s="3">
        <v>600</v>
      </c>
      <c r="J7" s="3" t="s">
        <v>61</v>
      </c>
      <c r="K7" s="3">
        <v>662</v>
      </c>
    </row>
    <row r="8" spans="1:14" x14ac:dyDescent="0.35">
      <c r="A8" s="3" t="s">
        <v>124</v>
      </c>
      <c r="B8" s="6">
        <v>44298</v>
      </c>
      <c r="C8" s="3">
        <v>131.5</v>
      </c>
      <c r="D8" s="3" t="s">
        <v>80</v>
      </c>
      <c r="E8" s="3" t="s">
        <v>131</v>
      </c>
      <c r="F8" s="3">
        <v>30</v>
      </c>
      <c r="G8" s="3" t="s">
        <v>156</v>
      </c>
      <c r="H8" s="3" t="s">
        <v>155</v>
      </c>
      <c r="I8" s="3">
        <v>1800</v>
      </c>
      <c r="J8" s="3" t="s">
        <v>154</v>
      </c>
      <c r="K8" s="3">
        <v>686.82</v>
      </c>
    </row>
    <row r="9" spans="1:14" x14ac:dyDescent="0.35">
      <c r="A9" s="3" t="s">
        <v>52</v>
      </c>
      <c r="B9" s="6">
        <v>44328</v>
      </c>
      <c r="C9" s="3">
        <v>350</v>
      </c>
      <c r="D9" s="3" t="s">
        <v>80</v>
      </c>
      <c r="E9" s="6">
        <v>44208</v>
      </c>
      <c r="F9" s="3">
        <v>30</v>
      </c>
      <c r="G9" s="9" t="s">
        <v>26</v>
      </c>
      <c r="H9" s="9" t="s">
        <v>155</v>
      </c>
      <c r="I9" s="9">
        <v>825</v>
      </c>
      <c r="J9" s="3" t="s">
        <v>91</v>
      </c>
      <c r="K9" s="3">
        <v>3000</v>
      </c>
    </row>
    <row r="10" spans="1:14" x14ac:dyDescent="0.35">
      <c r="A10" s="3" t="s">
        <v>14</v>
      </c>
      <c r="B10" s="6">
        <v>44328</v>
      </c>
      <c r="C10" s="3">
        <v>50</v>
      </c>
      <c r="D10" s="3" t="s">
        <v>36</v>
      </c>
      <c r="E10" s="6">
        <v>44298</v>
      </c>
      <c r="F10" s="3">
        <v>200</v>
      </c>
      <c r="J10" s="3" t="s">
        <v>130</v>
      </c>
      <c r="K10" s="3">
        <v>1481</v>
      </c>
    </row>
    <row r="11" spans="1:14" x14ac:dyDescent="0.35">
      <c r="A11" s="3" t="s">
        <v>135</v>
      </c>
      <c r="B11" s="6">
        <v>44420</v>
      </c>
      <c r="C11" s="3">
        <v>356</v>
      </c>
      <c r="D11" s="3" t="s">
        <v>121</v>
      </c>
      <c r="E11" s="6">
        <v>44298</v>
      </c>
      <c r="F11" s="3">
        <v>500</v>
      </c>
    </row>
    <row r="12" spans="1:14" x14ac:dyDescent="0.35">
      <c r="A12" s="3" t="s">
        <v>124</v>
      </c>
      <c r="B12" s="6">
        <v>44481</v>
      </c>
      <c r="C12" s="3">
        <v>95</v>
      </c>
      <c r="D12" s="3" t="s">
        <v>80</v>
      </c>
      <c r="E12" s="6">
        <v>44328</v>
      </c>
      <c r="F12" s="3">
        <v>85</v>
      </c>
    </row>
    <row r="13" spans="1:14" x14ac:dyDescent="0.35">
      <c r="A13" s="3" t="s">
        <v>52</v>
      </c>
      <c r="B13" s="3" t="s">
        <v>137</v>
      </c>
      <c r="C13" s="3">
        <v>190</v>
      </c>
      <c r="D13" s="3" t="s">
        <v>133</v>
      </c>
      <c r="E13" s="6">
        <v>44359</v>
      </c>
      <c r="F13" s="3">
        <v>500</v>
      </c>
    </row>
    <row r="14" spans="1:14" x14ac:dyDescent="0.35">
      <c r="A14" s="3" t="s">
        <v>52</v>
      </c>
      <c r="B14" s="3" t="s">
        <v>137</v>
      </c>
      <c r="C14" s="3">
        <v>200</v>
      </c>
      <c r="D14" s="3" t="s">
        <v>134</v>
      </c>
      <c r="E14" s="6">
        <v>44359</v>
      </c>
      <c r="F14" s="3">
        <v>101</v>
      </c>
    </row>
    <row r="15" spans="1:14" x14ac:dyDescent="0.35">
      <c r="A15" s="3" t="s">
        <v>52</v>
      </c>
      <c r="B15" s="3" t="s">
        <v>142</v>
      </c>
      <c r="C15" s="3">
        <v>95</v>
      </c>
      <c r="D15" s="3" t="s">
        <v>80</v>
      </c>
      <c r="E15" s="6">
        <v>44389</v>
      </c>
      <c r="F15" s="3">
        <v>112</v>
      </c>
    </row>
    <row r="16" spans="1:14" x14ac:dyDescent="0.35">
      <c r="A16" s="3" t="s">
        <v>52</v>
      </c>
      <c r="B16" s="3" t="s">
        <v>149</v>
      </c>
      <c r="C16" s="3">
        <v>350</v>
      </c>
      <c r="D16" s="3" t="s">
        <v>121</v>
      </c>
      <c r="E16" s="6">
        <v>44420</v>
      </c>
      <c r="F16" s="3">
        <v>451</v>
      </c>
    </row>
    <row r="17" spans="1:6" x14ac:dyDescent="0.35">
      <c r="A17" s="3" t="s">
        <v>104</v>
      </c>
      <c r="B17" s="3" t="s">
        <v>150</v>
      </c>
      <c r="C17" s="3">
        <v>306.5</v>
      </c>
      <c r="D17" s="3" t="s">
        <v>136</v>
      </c>
      <c r="E17" s="6">
        <v>44451</v>
      </c>
      <c r="F17" s="3">
        <v>100</v>
      </c>
    </row>
    <row r="18" spans="1:6" x14ac:dyDescent="0.35">
      <c r="A18" s="3" t="s">
        <v>59</v>
      </c>
      <c r="B18" s="3" t="s">
        <v>150</v>
      </c>
      <c r="C18" s="3">
        <v>10</v>
      </c>
      <c r="D18" s="3"/>
      <c r="E18" s="6">
        <v>44481</v>
      </c>
      <c r="F18" s="3">
        <v>72</v>
      </c>
    </row>
    <row r="19" spans="1:6" x14ac:dyDescent="0.35">
      <c r="A19" s="3" t="s">
        <v>124</v>
      </c>
      <c r="B19" s="3" t="s">
        <v>155</v>
      </c>
      <c r="C19" s="3">
        <v>186</v>
      </c>
      <c r="D19" s="3" t="s">
        <v>91</v>
      </c>
      <c r="E19" s="3" t="s">
        <v>137</v>
      </c>
      <c r="F19" s="3">
        <v>500</v>
      </c>
    </row>
    <row r="20" spans="1:6" x14ac:dyDescent="0.35">
      <c r="A20" s="3" t="s">
        <v>159</v>
      </c>
      <c r="B20" s="3" t="s">
        <v>150</v>
      </c>
      <c r="C20" s="3">
        <v>500</v>
      </c>
      <c r="D20" s="3" t="s">
        <v>36</v>
      </c>
      <c r="E20" s="3" t="s">
        <v>137</v>
      </c>
      <c r="F20" s="3">
        <v>200</v>
      </c>
    </row>
    <row r="21" spans="1:6" x14ac:dyDescent="0.35">
      <c r="A21" s="3"/>
      <c r="B21" s="3"/>
      <c r="C21" s="3"/>
      <c r="D21" s="3"/>
      <c r="E21" s="3" t="s">
        <v>137</v>
      </c>
      <c r="F21" s="3">
        <v>120</v>
      </c>
    </row>
    <row r="22" spans="1:6" x14ac:dyDescent="0.35">
      <c r="A22" s="3"/>
      <c r="B22" s="3"/>
      <c r="C22" s="3"/>
      <c r="D22" s="3" t="s">
        <v>138</v>
      </c>
      <c r="E22" s="3" t="s">
        <v>137</v>
      </c>
      <c r="F22" s="3">
        <v>250</v>
      </c>
    </row>
    <row r="23" spans="1:6" x14ac:dyDescent="0.35">
      <c r="A23" s="3"/>
      <c r="B23" s="3"/>
      <c r="C23" s="3"/>
      <c r="D23" s="3" t="s">
        <v>139</v>
      </c>
      <c r="E23" s="3" t="s">
        <v>137</v>
      </c>
      <c r="F23" s="3">
        <v>2072.5500000000002</v>
      </c>
    </row>
    <row r="24" spans="1:6" x14ac:dyDescent="0.35">
      <c r="A24" s="3"/>
      <c r="B24" s="3"/>
      <c r="C24" s="3"/>
      <c r="D24" s="3" t="s">
        <v>140</v>
      </c>
      <c r="E24" s="3" t="s">
        <v>141</v>
      </c>
      <c r="F24" s="3">
        <v>117</v>
      </c>
    </row>
    <row r="25" spans="1:6" x14ac:dyDescent="0.35">
      <c r="A25" s="3"/>
      <c r="B25" s="3"/>
      <c r="C25" s="3"/>
      <c r="D25" s="3" t="s">
        <v>144</v>
      </c>
      <c r="E25" s="3" t="s">
        <v>142</v>
      </c>
      <c r="F25" s="3">
        <v>10</v>
      </c>
    </row>
    <row r="26" spans="1:6" x14ac:dyDescent="0.35">
      <c r="A26" s="3"/>
      <c r="B26" s="3"/>
      <c r="C26" s="3"/>
      <c r="D26" s="3" t="s">
        <v>145</v>
      </c>
      <c r="E26" s="3" t="s">
        <v>142</v>
      </c>
      <c r="F26" s="3">
        <v>2000</v>
      </c>
    </row>
    <row r="27" spans="1:6" x14ac:dyDescent="0.35">
      <c r="A27" s="3"/>
      <c r="B27" s="3"/>
      <c r="C27" s="3"/>
      <c r="D27" s="3" t="s">
        <v>146</v>
      </c>
      <c r="E27" s="3" t="s">
        <v>147</v>
      </c>
      <c r="F27" s="3">
        <v>6300</v>
      </c>
    </row>
    <row r="28" spans="1:6" x14ac:dyDescent="0.35">
      <c r="A28" s="3"/>
      <c r="B28" s="3"/>
      <c r="C28" s="3"/>
      <c r="D28" s="3"/>
      <c r="E28" s="3" t="s">
        <v>148</v>
      </c>
      <c r="F28" s="3">
        <v>40</v>
      </c>
    </row>
    <row r="29" spans="1:6" x14ac:dyDescent="0.35">
      <c r="A29" s="3"/>
      <c r="B29" s="3"/>
      <c r="C29" s="3"/>
      <c r="D29" s="3"/>
      <c r="E29" s="3" t="s">
        <v>149</v>
      </c>
      <c r="F29" s="3">
        <v>30</v>
      </c>
    </row>
    <row r="30" spans="1:6" x14ac:dyDescent="0.35">
      <c r="A30" s="3"/>
      <c r="B30" s="3"/>
      <c r="C30" s="3"/>
      <c r="D30" s="3" t="s">
        <v>80</v>
      </c>
      <c r="E30" s="3" t="s">
        <v>149</v>
      </c>
      <c r="F30" s="3">
        <v>320</v>
      </c>
    </row>
    <row r="31" spans="1:6" x14ac:dyDescent="0.35">
      <c r="A31" s="3"/>
      <c r="B31" s="3"/>
      <c r="C31" s="3"/>
      <c r="D31" s="3"/>
      <c r="E31" s="3" t="s">
        <v>150</v>
      </c>
      <c r="F31" s="3">
        <v>70</v>
      </c>
    </row>
    <row r="32" spans="1:6" x14ac:dyDescent="0.35">
      <c r="A32" s="3"/>
      <c r="B32" s="3"/>
      <c r="C32" s="3"/>
      <c r="D32" s="3"/>
      <c r="E32" s="3" t="s">
        <v>150</v>
      </c>
      <c r="F32" s="3">
        <v>70</v>
      </c>
    </row>
    <row r="33" spans="1:6" x14ac:dyDescent="0.35">
      <c r="A33" s="3"/>
      <c r="B33" s="3"/>
      <c r="C33" s="3"/>
      <c r="D33" s="3" t="s">
        <v>80</v>
      </c>
      <c r="E33" s="3" t="s">
        <v>143</v>
      </c>
      <c r="F33" s="3">
        <v>60</v>
      </c>
    </row>
    <row r="34" spans="1:6" x14ac:dyDescent="0.35">
      <c r="A34" s="3"/>
      <c r="B34" s="3"/>
      <c r="C34" s="3"/>
      <c r="D34" s="3" t="s">
        <v>151</v>
      </c>
      <c r="E34" s="3" t="s">
        <v>143</v>
      </c>
      <c r="F34" s="3">
        <v>1000</v>
      </c>
    </row>
    <row r="35" spans="1:6" x14ac:dyDescent="0.35">
      <c r="A35" s="3"/>
      <c r="B35" s="3"/>
      <c r="C35" s="3"/>
      <c r="D35" s="3" t="s">
        <v>152</v>
      </c>
      <c r="E35" s="3" t="s">
        <v>153</v>
      </c>
      <c r="F35" s="3">
        <v>200</v>
      </c>
    </row>
    <row r="36" spans="1:6" x14ac:dyDescent="0.35">
      <c r="A36" s="3"/>
      <c r="B36" s="3"/>
      <c r="C36" s="3"/>
      <c r="D36" s="3" t="s">
        <v>80</v>
      </c>
      <c r="E36" s="3" t="s">
        <v>155</v>
      </c>
      <c r="F36" s="3">
        <v>80</v>
      </c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3"/>
      <c r="B38" s="3"/>
      <c r="C38" s="3"/>
      <c r="D38" s="3"/>
      <c r="E38" s="3"/>
      <c r="F38" s="3"/>
    </row>
    <row r="39" spans="1:6" x14ac:dyDescent="0.35">
      <c r="A39" s="3"/>
      <c r="B39" s="3"/>
      <c r="C39" s="3"/>
      <c r="D39" s="3"/>
      <c r="E39" s="3"/>
      <c r="F39" s="3"/>
    </row>
    <row r="40" spans="1:6" x14ac:dyDescent="0.35">
      <c r="A40" s="3"/>
      <c r="B40" s="3"/>
      <c r="C40" s="3"/>
      <c r="D40" s="3"/>
      <c r="E40" s="3"/>
      <c r="F40" s="3"/>
    </row>
    <row r="41" spans="1:6" x14ac:dyDescent="0.35">
      <c r="A41" s="3"/>
      <c r="B41" s="3"/>
      <c r="C41" s="3"/>
      <c r="D41" s="3"/>
      <c r="E41" s="3"/>
      <c r="F41" s="3"/>
    </row>
    <row r="42" spans="1:6" x14ac:dyDescent="0.35">
      <c r="A42" s="3"/>
      <c r="B42" s="3"/>
      <c r="C42" s="3"/>
      <c r="D42" s="3"/>
      <c r="E42" s="3"/>
      <c r="F42" s="3"/>
    </row>
    <row r="43" spans="1:6" x14ac:dyDescent="0.35">
      <c r="A43" s="3"/>
      <c r="B43" s="3"/>
      <c r="C43" s="3"/>
      <c r="D43" s="3"/>
      <c r="E43" s="3"/>
      <c r="F43" s="3"/>
    </row>
    <row r="44" spans="1:6" x14ac:dyDescent="0.35">
      <c r="A44" s="3"/>
      <c r="B44" s="3"/>
      <c r="C44" s="3"/>
      <c r="D44" s="3"/>
      <c r="E44" s="3"/>
      <c r="F44" s="3"/>
    </row>
    <row r="45" spans="1:6" x14ac:dyDescent="0.35">
      <c r="A45" s="3"/>
      <c r="B45" s="3"/>
      <c r="C45" s="3"/>
      <c r="D45" s="3"/>
      <c r="E45" s="3"/>
      <c r="F45" s="3"/>
    </row>
    <row r="46" spans="1:6" x14ac:dyDescent="0.35">
      <c r="A46" s="3"/>
      <c r="B46" s="3"/>
      <c r="C46" s="3"/>
      <c r="D46" s="3"/>
      <c r="E46" s="3"/>
      <c r="F46" s="3"/>
    </row>
    <row r="47" spans="1:6" x14ac:dyDescent="0.35">
      <c r="A47" s="3"/>
      <c r="B47" s="3"/>
      <c r="C47" s="3"/>
      <c r="D47" s="3"/>
      <c r="E47" s="3"/>
      <c r="F47" s="3"/>
    </row>
    <row r="48" spans="1:6" x14ac:dyDescent="0.35">
      <c r="A48" s="3"/>
      <c r="B48" s="3"/>
      <c r="C48" s="3"/>
      <c r="D48" s="3"/>
      <c r="E48" s="3"/>
      <c r="F48" s="3"/>
    </row>
    <row r="49" spans="1:6" x14ac:dyDescent="0.35">
      <c r="A49" s="3"/>
      <c r="B49" s="3"/>
      <c r="C49" s="3"/>
      <c r="D49" s="3"/>
      <c r="E49" s="3"/>
      <c r="F49" s="3"/>
    </row>
    <row r="50" spans="1:6" x14ac:dyDescent="0.35">
      <c r="A50" s="3"/>
      <c r="B50" s="3"/>
      <c r="C50" s="3"/>
      <c r="D50" s="3"/>
      <c r="E50" s="3"/>
      <c r="F50" s="3"/>
    </row>
  </sheetData>
  <autoFilter ref="A1:F1" xr:uid="{B9085F36-A5A5-47A4-9DA4-53073CE3256A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4FF8-C06B-4C54-94EF-C1D2A9C4F6EB}">
  <dimension ref="A1:K45"/>
  <sheetViews>
    <sheetView tabSelected="1" workbookViewId="0">
      <selection activeCell="A2" sqref="A2"/>
    </sheetView>
  </sheetViews>
  <sheetFormatPr defaultRowHeight="14.5" x14ac:dyDescent="0.35"/>
  <cols>
    <col min="1" max="1" width="21.90625" bestFit="1" customWidth="1"/>
    <col min="2" max="2" width="10.453125" bestFit="1" customWidth="1"/>
    <col min="3" max="3" width="22.7265625" bestFit="1" customWidth="1"/>
    <col min="4" max="4" width="16.453125" bestFit="1" customWidth="1"/>
    <col min="5" max="5" width="10.453125" bestFit="1" customWidth="1"/>
    <col min="6" max="6" width="14.453125" bestFit="1" customWidth="1"/>
    <col min="7" max="7" width="8.453125" bestFit="1" customWidth="1"/>
    <col min="8" max="8" width="10.453125" bestFit="1" customWidth="1"/>
    <col min="9" max="9" width="7.7265625" bestFit="1" customWidth="1"/>
    <col min="10" max="10" width="11.36328125" bestFit="1" customWidth="1"/>
    <col min="11" max="11" width="6.81640625" bestFit="1" customWidth="1"/>
    <col min="13" max="14" width="5.81640625" bestFit="1" customWidth="1"/>
  </cols>
  <sheetData>
    <row r="1" spans="1:11" x14ac:dyDescent="0.35">
      <c r="A1" s="1" t="s">
        <v>4</v>
      </c>
      <c r="B1" s="1" t="s">
        <v>125</v>
      </c>
      <c r="C1" s="1" t="s">
        <v>63</v>
      </c>
      <c r="D1" s="1" t="s">
        <v>6</v>
      </c>
      <c r="E1" s="1" t="s">
        <v>125</v>
      </c>
      <c r="F1" s="1" t="s">
        <v>2</v>
      </c>
      <c r="G1" s="10" t="s">
        <v>26</v>
      </c>
      <c r="H1" s="10" t="s">
        <v>157</v>
      </c>
      <c r="I1" s="10" t="s">
        <v>158</v>
      </c>
      <c r="J1" s="3" t="s">
        <v>81</v>
      </c>
      <c r="K1" s="3">
        <v>14000</v>
      </c>
    </row>
    <row r="2" spans="1:11" x14ac:dyDescent="0.35">
      <c r="A2" s="3" t="s">
        <v>160</v>
      </c>
      <c r="B2" s="3"/>
      <c r="C2" s="3">
        <v>1000</v>
      </c>
      <c r="D2" s="3"/>
      <c r="E2" s="3"/>
      <c r="F2" s="3"/>
      <c r="G2" s="3"/>
      <c r="H2" s="3"/>
      <c r="I2" s="3"/>
      <c r="J2" s="3" t="s">
        <v>62</v>
      </c>
      <c r="K2" s="3">
        <v>600</v>
      </c>
    </row>
    <row r="3" spans="1:11" x14ac:dyDescent="0.35">
      <c r="A3" s="3"/>
      <c r="B3" s="3"/>
      <c r="C3" s="3"/>
      <c r="D3" s="3"/>
      <c r="E3" s="3"/>
      <c r="F3" s="3"/>
      <c r="G3" s="3"/>
      <c r="H3" s="3"/>
      <c r="I3" s="3"/>
      <c r="J3" s="3" t="s">
        <v>61</v>
      </c>
      <c r="K3" s="3">
        <v>662</v>
      </c>
    </row>
    <row r="4" spans="1:11" x14ac:dyDescent="0.35">
      <c r="A4" s="3"/>
      <c r="B4" s="3"/>
      <c r="C4" s="3"/>
      <c r="D4" s="3"/>
      <c r="E4" s="3"/>
      <c r="F4" s="3"/>
      <c r="G4" s="3"/>
      <c r="H4" s="3"/>
      <c r="I4" s="3"/>
      <c r="J4" s="3" t="s">
        <v>154</v>
      </c>
      <c r="K4" s="3">
        <v>1100</v>
      </c>
    </row>
    <row r="5" spans="1:11" x14ac:dyDescent="0.35">
      <c r="A5" s="3"/>
      <c r="B5" s="3"/>
      <c r="C5" s="3"/>
      <c r="D5" s="3"/>
      <c r="E5" s="3"/>
      <c r="F5" s="3"/>
      <c r="G5" s="3"/>
      <c r="H5" s="3"/>
      <c r="I5" s="3"/>
      <c r="J5" s="3" t="s">
        <v>91</v>
      </c>
      <c r="K5" s="3">
        <v>3000</v>
      </c>
    </row>
    <row r="6" spans="1:11" x14ac:dyDescent="0.35">
      <c r="A6" s="3"/>
      <c r="B6" s="3"/>
      <c r="C6" s="3"/>
      <c r="D6" s="3"/>
      <c r="E6" s="3"/>
      <c r="F6" s="3"/>
      <c r="G6" s="3"/>
      <c r="H6" s="3"/>
      <c r="I6" s="3"/>
      <c r="J6" s="3" t="s">
        <v>92</v>
      </c>
      <c r="K6" s="3">
        <v>2000</v>
      </c>
    </row>
    <row r="7" spans="1:11" x14ac:dyDescent="0.35">
      <c r="A7" s="3"/>
      <c r="B7" s="6"/>
      <c r="C7" s="3"/>
      <c r="D7" s="3"/>
      <c r="E7" s="3"/>
      <c r="F7" s="3"/>
      <c r="G7" s="3"/>
      <c r="H7" s="3"/>
      <c r="I7" s="3"/>
      <c r="J7" s="3"/>
      <c r="K7" s="3"/>
    </row>
    <row r="8" spans="1:11" x14ac:dyDescent="0.35">
      <c r="A8" s="3"/>
      <c r="B8" s="6"/>
      <c r="C8" s="3"/>
      <c r="D8" s="3"/>
      <c r="E8" s="3"/>
      <c r="F8" s="3"/>
      <c r="G8" s="3"/>
      <c r="H8" s="3"/>
      <c r="I8" s="3"/>
      <c r="J8" s="3"/>
      <c r="K8" s="3"/>
    </row>
    <row r="9" spans="1:11" x14ac:dyDescent="0.35">
      <c r="A9" s="3"/>
      <c r="B9" s="6"/>
      <c r="C9" s="3"/>
      <c r="D9" s="3"/>
      <c r="E9" s="6"/>
      <c r="F9" s="3"/>
      <c r="G9" s="3"/>
      <c r="H9" s="3"/>
      <c r="I9" s="3"/>
      <c r="J9" s="3"/>
      <c r="K9" s="3"/>
    </row>
    <row r="10" spans="1:11" x14ac:dyDescent="0.35">
      <c r="A10" s="3"/>
      <c r="B10" s="6"/>
      <c r="C10" s="3"/>
      <c r="D10" s="3"/>
      <c r="E10" s="6"/>
      <c r="F10" s="3"/>
    </row>
    <row r="11" spans="1:11" x14ac:dyDescent="0.35">
      <c r="A11" s="3"/>
      <c r="B11" s="6"/>
      <c r="C11" s="3"/>
      <c r="D11" s="3"/>
      <c r="E11" s="6"/>
      <c r="F11" s="3"/>
    </row>
    <row r="12" spans="1:11" x14ac:dyDescent="0.35">
      <c r="A12" s="3"/>
      <c r="B12" s="6"/>
      <c r="C12" s="3"/>
      <c r="D12" s="3"/>
      <c r="E12" s="6"/>
      <c r="F12" s="3"/>
    </row>
    <row r="13" spans="1:11" x14ac:dyDescent="0.35">
      <c r="A13" s="3"/>
      <c r="B13" s="3"/>
      <c r="C13" s="3"/>
      <c r="D13" s="3"/>
      <c r="E13" s="6"/>
      <c r="F13" s="3"/>
    </row>
    <row r="14" spans="1:11" x14ac:dyDescent="0.35">
      <c r="A14" s="3"/>
      <c r="B14" s="3"/>
      <c r="C14" s="3"/>
      <c r="D14" s="3"/>
      <c r="E14" s="6"/>
      <c r="F14" s="3"/>
    </row>
    <row r="15" spans="1:11" x14ac:dyDescent="0.35">
      <c r="A15" s="3"/>
      <c r="B15" s="3"/>
      <c r="C15" s="3"/>
      <c r="D15" s="3"/>
      <c r="E15" s="6"/>
      <c r="F15" s="3"/>
    </row>
    <row r="16" spans="1:11" x14ac:dyDescent="0.35">
      <c r="A16" s="3"/>
      <c r="B16" s="3"/>
      <c r="C16" s="3"/>
      <c r="D16" s="3"/>
      <c r="E16" s="6"/>
      <c r="F16" s="3"/>
    </row>
    <row r="17" spans="1:6" x14ac:dyDescent="0.35">
      <c r="A17" s="3"/>
      <c r="B17" s="3"/>
      <c r="C17" s="3"/>
      <c r="D17" s="3"/>
      <c r="E17" s="6"/>
      <c r="F17" s="3"/>
    </row>
    <row r="18" spans="1:6" x14ac:dyDescent="0.35">
      <c r="A18" s="3"/>
      <c r="B18" s="3"/>
      <c r="C18" s="3"/>
      <c r="D18" s="3"/>
      <c r="E18" s="6"/>
      <c r="F18" s="3"/>
    </row>
    <row r="19" spans="1:6" x14ac:dyDescent="0.35">
      <c r="A19" s="3"/>
      <c r="B19" s="3"/>
      <c r="C19" s="3"/>
      <c r="D19" s="3"/>
      <c r="E19" s="3"/>
      <c r="F19" s="3"/>
    </row>
    <row r="20" spans="1:6" x14ac:dyDescent="0.35">
      <c r="A20" s="3"/>
      <c r="B20" s="3"/>
      <c r="C20" s="3"/>
      <c r="D20" s="3"/>
      <c r="E20" s="3"/>
      <c r="F20" s="3"/>
    </row>
    <row r="21" spans="1:6" x14ac:dyDescent="0.35">
      <c r="A21" s="3"/>
      <c r="B21" s="3"/>
      <c r="C21" s="3"/>
      <c r="D21" s="3"/>
      <c r="E21" s="3"/>
      <c r="F21" s="3"/>
    </row>
    <row r="22" spans="1:6" x14ac:dyDescent="0.35">
      <c r="A22" s="3"/>
      <c r="B22" s="3"/>
      <c r="C22" s="3"/>
      <c r="D22" s="3"/>
      <c r="E22" s="3"/>
      <c r="F22" s="3"/>
    </row>
    <row r="23" spans="1:6" x14ac:dyDescent="0.35">
      <c r="A23" s="3"/>
      <c r="B23" s="3"/>
      <c r="C23" s="3"/>
      <c r="D23" s="3"/>
      <c r="E23" s="3"/>
      <c r="F23" s="3"/>
    </row>
    <row r="24" spans="1:6" x14ac:dyDescent="0.35">
      <c r="A24" s="3"/>
      <c r="B24" s="3"/>
      <c r="C24" s="3"/>
      <c r="D24" s="3"/>
      <c r="E24" s="3"/>
      <c r="F24" s="3"/>
    </row>
    <row r="25" spans="1:6" x14ac:dyDescent="0.35">
      <c r="A25" s="3"/>
      <c r="B25" s="3"/>
      <c r="C25" s="3"/>
      <c r="D25" s="3"/>
      <c r="E25" s="3"/>
      <c r="F25" s="3"/>
    </row>
    <row r="26" spans="1:6" x14ac:dyDescent="0.35">
      <c r="A26" s="3"/>
      <c r="B26" s="3"/>
      <c r="C26" s="3"/>
      <c r="D26" s="3"/>
      <c r="E26" s="3"/>
      <c r="F26" s="3"/>
    </row>
    <row r="27" spans="1:6" x14ac:dyDescent="0.35">
      <c r="A27" s="3"/>
      <c r="B27" s="3"/>
      <c r="C27" s="3"/>
      <c r="D27" s="3"/>
      <c r="E27" s="3"/>
      <c r="F27" s="3"/>
    </row>
    <row r="28" spans="1:6" x14ac:dyDescent="0.35">
      <c r="A28" s="3"/>
      <c r="B28" s="3"/>
      <c r="C28" s="3"/>
      <c r="D28" s="3"/>
      <c r="E28" s="3"/>
      <c r="F28" s="3"/>
    </row>
    <row r="29" spans="1:6" x14ac:dyDescent="0.35">
      <c r="A29" s="3"/>
      <c r="B29" s="3"/>
      <c r="C29" s="3"/>
      <c r="D29" s="3"/>
      <c r="E29" s="3"/>
      <c r="F29" s="3"/>
    </row>
    <row r="30" spans="1:6" x14ac:dyDescent="0.35">
      <c r="A30" s="3"/>
      <c r="B30" s="3"/>
      <c r="C30" s="3"/>
      <c r="D30" s="3"/>
      <c r="E30" s="3"/>
      <c r="F30" s="3"/>
    </row>
    <row r="31" spans="1:6" x14ac:dyDescent="0.35">
      <c r="A31" s="3"/>
      <c r="B31" s="3"/>
      <c r="C31" s="3"/>
      <c r="D31" s="3"/>
      <c r="E31" s="3"/>
      <c r="F31" s="3"/>
    </row>
    <row r="32" spans="1:6" x14ac:dyDescent="0.35">
      <c r="A32" s="3"/>
      <c r="B32" s="3"/>
      <c r="C32" s="3"/>
      <c r="D32" s="3"/>
      <c r="E32" s="3"/>
      <c r="F32" s="3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3"/>
      <c r="B38" s="3"/>
      <c r="C38" s="3"/>
      <c r="D38" s="3"/>
      <c r="E38" s="3"/>
      <c r="F38" s="3"/>
    </row>
    <row r="39" spans="1:6" x14ac:dyDescent="0.35">
      <c r="A39" s="3"/>
      <c r="B39" s="3"/>
      <c r="C39" s="3"/>
      <c r="D39" s="3"/>
      <c r="E39" s="3"/>
      <c r="F39" s="3"/>
    </row>
    <row r="40" spans="1:6" x14ac:dyDescent="0.35">
      <c r="A40" s="3"/>
      <c r="B40" s="3"/>
      <c r="C40" s="3"/>
      <c r="D40" s="3"/>
      <c r="E40" s="3"/>
      <c r="F40" s="3"/>
    </row>
    <row r="41" spans="1:6" x14ac:dyDescent="0.35">
      <c r="A41" s="3"/>
      <c r="B41" s="3"/>
      <c r="C41" s="3"/>
      <c r="D41" s="3"/>
      <c r="E41" s="3"/>
      <c r="F41" s="3"/>
    </row>
    <row r="42" spans="1:6" x14ac:dyDescent="0.35">
      <c r="A42" s="3"/>
      <c r="B42" s="3"/>
      <c r="C42" s="3"/>
      <c r="D42" s="3"/>
      <c r="E42" s="3"/>
      <c r="F42" s="3"/>
    </row>
    <row r="43" spans="1:6" x14ac:dyDescent="0.35">
      <c r="A43" s="3"/>
      <c r="B43" s="3"/>
      <c r="C43" s="3"/>
      <c r="D43" s="3"/>
      <c r="E43" s="3"/>
      <c r="F43" s="3"/>
    </row>
    <row r="44" spans="1:6" x14ac:dyDescent="0.35">
      <c r="A44" s="3"/>
      <c r="B44" s="3"/>
      <c r="C44" s="3"/>
      <c r="D44" s="3"/>
      <c r="E44" s="3"/>
      <c r="F44" s="3"/>
    </row>
    <row r="45" spans="1:6" x14ac:dyDescent="0.35">
      <c r="A45" s="3"/>
      <c r="B45" s="3"/>
      <c r="C45" s="3"/>
      <c r="D45" s="3"/>
      <c r="E45" s="3"/>
      <c r="F45" s="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1851626-05c4-426e-b768-1c35733f6fea}" enabled="1" method="Standard" siteId="{fbc493a8-0d24-4454-a815-f4ca58e8c09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September</vt:lpstr>
      <vt:lpstr>October</vt:lpstr>
      <vt:lpstr>December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AC,Raghul Muthu</dc:creator>
  <cp:lastModifiedBy>AC, Raghul Muthu</cp:lastModifiedBy>
  <dcterms:created xsi:type="dcterms:W3CDTF">2021-09-09T14:03:20Z</dcterms:created>
  <dcterms:modified xsi:type="dcterms:W3CDTF">2021-12-24T17:36:39Z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851626-05c4-426e-b768-1c35733f6fea_Enabled">
    <vt:lpwstr>true</vt:lpwstr>
  </property>
  <property fmtid="{D5CDD505-2E9C-101B-9397-08002B2CF9AE}" pid="3" name="MSIP_Label_b1851626-05c4-426e-b768-1c35733f6fea_SetDate">
    <vt:lpwstr>2021-09-09T14:03:20Z</vt:lpwstr>
  </property>
  <property fmtid="{D5CDD505-2E9C-101B-9397-08002B2CF9AE}" pid="4" name="MSIP_Label_b1851626-05c4-426e-b768-1c35733f6fea_Method">
    <vt:lpwstr>Standard</vt:lpwstr>
  </property>
  <property fmtid="{D5CDD505-2E9C-101B-9397-08002B2CF9AE}" pid="5" name="MSIP_Label_b1851626-05c4-426e-b768-1c35733f6fea_Name">
    <vt:lpwstr>b1851626-05c4-426e-b768-1c35733f6fea</vt:lpwstr>
  </property>
  <property fmtid="{D5CDD505-2E9C-101B-9397-08002B2CF9AE}" pid="6" name="MSIP_Label_b1851626-05c4-426e-b768-1c35733f6fea_SiteId">
    <vt:lpwstr>fbc493a8-0d24-4454-a815-f4ca58e8c09d</vt:lpwstr>
  </property>
  <property fmtid="{D5CDD505-2E9C-101B-9397-08002B2CF9AE}" pid="7" name="MSIP_Label_b1851626-05c4-426e-b768-1c35733f6fea_ActionId">
    <vt:lpwstr>7eb4cca8-b949-46c9-a5eb-f0491d2cb61c</vt:lpwstr>
  </property>
  <property fmtid="{D5CDD505-2E9C-101B-9397-08002B2CF9AE}" pid="8" name="MSIP_Label_b1851626-05c4-426e-b768-1c35733f6fea_ContentBits">
    <vt:lpwstr>0</vt:lpwstr>
  </property>
</Properties>
</file>