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200 Excel Associate\MO 200 TIY Exercises and Resources\533\"/>
    </mc:Choice>
  </mc:AlternateContent>
  <xr:revisionPtr revIDLastSave="0" documentId="13_ncr:1_{8F7BC134-8D86-4A7C-B4C3-BB7053BCCE4C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</sheets>
  <definedNames>
    <definedName name="Advances">#REF!</definedName>
    <definedName name="ColumnTitle1">#REF!</definedName>
    <definedName name="Growth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H5" i="1"/>
  <c r="H6" i="1"/>
  <c r="H7" i="1"/>
  <c r="H8" i="1"/>
  <c r="H9" i="1"/>
  <c r="H10" i="1"/>
  <c r="F11" i="1"/>
  <c r="E11" i="1"/>
  <c r="D11" i="1"/>
  <c r="C11" i="1"/>
  <c r="B11" i="1"/>
  <c r="G11" i="1"/>
</calcChain>
</file>

<file path=xl/sharedStrings.xml><?xml version="1.0" encoding="utf-8"?>
<sst xmlns="http://schemas.openxmlformats.org/spreadsheetml/2006/main" count="17" uniqueCount="16">
  <si>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</si>
  <si>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</si>
  <si>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</si>
  <si>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</si>
  <si>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</si>
  <si>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</si>
  <si>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</si>
  <si>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</si>
  <si>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</si>
  <si>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Marketing Budget 2017 to 2022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</si>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</sst>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lightDown">
        <bgColor theme="6" tint="0.79995117038483843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Protection="0">
      <alignment vertical="top"/>
    </xf>
    <xf numFmtId="0" fontId="5" fillId="0" borderId="0"/>
    <xf numFmtId="0" fontId="6" fillId="0" borderId="0" applyProtection="0">
      <alignment vertical="top"/>
    </xf>
    <xf numFmtId="0" fontId="7" fillId="0" borderId="0" applyFill="0" applyProtection="0">
      <alignment horizontal="right" vertical="center" wrapText="1"/>
    </xf>
    <xf numFmtId="0" fontId="5" fillId="0" borderId="2">
      <alignment horizontal="left" vertical="center" wrapText="1"/>
    </xf>
    <xf numFmtId="0" fontId="8" fillId="0" borderId="0" applyFill="0" applyProtection="0">
      <alignment horizontal="right" vertical="center" indent="1"/>
    </xf>
    <xf numFmtId="14" fontId="5" fillId="0" borderId="0">
      <alignment horizontal="left" vertical="center"/>
    </xf>
    <xf numFmtId="0" fontId="9" fillId="0" borderId="0" applyFill="0" applyProtection="0"/>
    <xf numFmtId="0" fontId="5" fillId="0" borderId="0">
      <alignment vertical="center"/>
    </xf>
    <xf numFmtId="0" fontId="5" fillId="0" borderId="0">
      <alignment vertical="center" wrapText="1"/>
    </xf>
    <xf numFmtId="165" fontId="5" fillId="0" borderId="0" applyFont="0" applyFill="0" applyBorder="0" applyProtection="0">
      <alignment vertical="center"/>
    </xf>
    <xf numFmtId="165" fontId="1" fillId="2" borderId="3">
      <alignment horizontal="center"/>
    </xf>
    <xf numFmtId="165" fontId="1" fillId="0" borderId="4">
      <alignment horizontal="center"/>
    </xf>
    <xf numFmtId="166" fontId="1" fillId="2" borderId="5">
      <alignment horizontal="center"/>
    </xf>
    <xf numFmtId="0" fontId="10" fillId="3" borderId="0" applyNumberFormat="0" applyBorder="0" applyAlignment="0" applyProtection="0"/>
    <xf numFmtId="164" fontId="10" fillId="0" borderId="1" applyAlignment="0"/>
  </cellStyleXfs>
  <cellXfs count="12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164" fontId="0" fillId="0" borderId="1" xfId="0" applyNumberFormat="1" applyBorder="1" applyAlignment="1">
      <alignment horizontal="right"/>
    </xf>
    <xf numFmtId="164" fontId="0" fillId="0" borderId="6" xfId="0" applyNumberFormat="1" applyBorder="1"/>
    <xf numFmtId="0" fontId="3" fillId="0" borderId="7" xfId="0" applyFont="1" applyBorder="1"/>
    <xf numFmtId="0" fontId="0" fillId="0" borderId="7" xfId="0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7">
    <cellStyle name="20% - Accent3" xfId="15" builtinId="38" customBuiltin="1"/>
    <cellStyle name="Advances" xfId="13" xr:uid="{00000000-0005-0000-0000-000001000000}"/>
    <cellStyle name="Currency 2" xfId="11" xr:uid="{00000000-0005-0000-0000-000002000000}"/>
    <cellStyle name="Date" xfId="7" xr:uid="{00000000-0005-0000-0000-000003000000}"/>
    <cellStyle name="DM" xfId="16" xr:uid="{00000000-0005-0000-0000-000004000000}"/>
    <cellStyle name="Header Row" xfId="9" xr:uid="{00000000-0005-0000-0000-000005000000}"/>
    <cellStyle name="Heading 1 2" xfId="8" xr:uid="{00000000-0005-0000-0000-000006000000}"/>
    <cellStyle name="Heading 2 2" xfId="4" xr:uid="{00000000-0005-0000-0000-000007000000}"/>
    <cellStyle name="Heading 3 2" xfId="6" xr:uid="{00000000-0005-0000-0000-000008000000}"/>
    <cellStyle name="Heading 4 2" xfId="3" xr:uid="{00000000-0005-0000-0000-000009000000}"/>
    <cellStyle name="Label Text" xfId="5" xr:uid="{00000000-0005-0000-0000-00000B000000}"/>
    <cellStyle name="Normal" xfId="0" builtinId="0"/>
    <cellStyle name="Normal 2" xfId="2" xr:uid="{00000000-0005-0000-0000-00000D000000}"/>
    <cellStyle name="Subtotal" xfId="12" xr:uid="{00000000-0005-0000-0000-00000E000000}"/>
    <cellStyle name="Table Text" xfId="10" xr:uid="{00000000-0005-0000-0000-00000F000000}"/>
    <cellStyle name="Title 2" xfId="1" xr:uid="{00000000-0005-0000-0000-000010000000}"/>
    <cellStyle name="Total 2" xfId="14" xr:uid="{00000000-0005-0000-0000-000011000000}"/>
  </cellStyles>
  <dxfs count="1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€-2]\ #,##0.00;[Red][$€-2]\ #,##0.0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[$€-2]\ #,##0.00;[Red][$€-2]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Expenditure Complete &amp; Planned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Plan Budget'!$B$3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Budget'!$B$4:$B$10</c:f>
              <c:numCache>
                <c:formatCode>[$€-2]\ #,##0.00;[Red][$€-2]\ #,##0.00</c:formatCode>
                <c:ptCount val="7"/>
                <c:pt idx="0">
                  <c:v>21000</c:v>
                </c:pt>
                <c:pt idx="1">
                  <c:v>7600</c:v>
                </c:pt>
                <c:pt idx="2">
                  <c:v>12987</c:v>
                </c:pt>
                <c:pt idx="3">
                  <c:v>1000</c:v>
                </c:pt>
                <c:pt idx="4">
                  <c:v>20000</c:v>
                </c:pt>
                <c:pt idx="5">
                  <c:v>98000</c:v>
                </c:pt>
                <c:pt idx="6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9-4469-9648-7E653C98C220}"/>
            </c:ext>
          </c:extLst>
        </c:ser>
        <c:ser>
          <c:idx val="1"/>
          <c:order val="1"/>
          <c:tx>
            <c:strRef>
              <c:f>'Marketing Plan Budget'!$C$3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Budget'!$C$4:$C$10</c:f>
              <c:numCache>
                <c:formatCode>[$€-2]\ #,##0.00;[Red][$€-2]\ #,##0.00</c:formatCode>
                <c:ptCount val="7"/>
                <c:pt idx="0">
                  <c:v>38000</c:v>
                </c:pt>
                <c:pt idx="1">
                  <c:v>9000</c:v>
                </c:pt>
                <c:pt idx="2">
                  <c:v>15000</c:v>
                </c:pt>
                <c:pt idx="3">
                  <c:v>2000</c:v>
                </c:pt>
                <c:pt idx="4">
                  <c:v>25000</c:v>
                </c:pt>
                <c:pt idx="5">
                  <c:v>124000</c:v>
                </c:pt>
                <c:pt idx="6">
                  <c:v>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9-4469-9648-7E653C98C220}"/>
            </c:ext>
          </c:extLst>
        </c:ser>
        <c:ser>
          <c:idx val="2"/>
          <c:order val="2"/>
          <c:tx>
            <c:strRef>
              <c:f>'Marketing Plan Budget'!$D$3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Budget'!$D$4:$D$10</c:f>
              <c:numCache>
                <c:formatCode>[$€-2]\ #,##0.00;[Red][$€-2]\ #,##0.00</c:formatCode>
                <c:ptCount val="7"/>
                <c:pt idx="0">
                  <c:v>45000</c:v>
                </c:pt>
                <c:pt idx="1">
                  <c:v>11000</c:v>
                </c:pt>
                <c:pt idx="2">
                  <c:v>17000</c:v>
                </c:pt>
                <c:pt idx="3">
                  <c:v>4000</c:v>
                </c:pt>
                <c:pt idx="4">
                  <c:v>29000</c:v>
                </c:pt>
                <c:pt idx="5">
                  <c:v>140000</c:v>
                </c:pt>
                <c:pt idx="6">
                  <c:v>74000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9-4469-9648-7E653C98C220}"/>
            </c:ext>
          </c:extLst>
        </c:ser>
        <c:ser>
          <c:idx val="3"/>
          <c:order val="3"/>
          <c:tx>
            <c:strRef>
              <c:f>'Marketing Plan Budget'!$E$3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Budget'!$E$4:$E$10</c:f>
              <c:numCache>
                <c:formatCode>[$€-2]\ #,##0.00;[Red][$€-2]\ #,##0.00</c:formatCode>
                <c:ptCount val="7"/>
                <c:pt idx="0">
                  <c:v>52000</c:v>
                </c:pt>
                <c:pt idx="1">
                  <c:v>13000</c:v>
                </c:pt>
                <c:pt idx="2">
                  <c:v>19000</c:v>
                </c:pt>
                <c:pt idx="3">
                  <c:v>6000</c:v>
                </c:pt>
                <c:pt idx="4">
                  <c:v>31000</c:v>
                </c:pt>
                <c:pt idx="5">
                  <c:v>150000</c:v>
                </c:pt>
                <c:pt idx="6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69-4469-9648-7E653C98C220}"/>
            </c:ext>
          </c:extLst>
        </c:ser>
        <c:ser>
          <c:idx val="4"/>
          <c:order val="4"/>
          <c:tx>
            <c:strRef>
              <c:f>'Marketing Plan Budget'!$F$3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Budget'!$F$4:$F$10</c:f>
              <c:numCache>
                <c:formatCode>[$€-2]\ #,##0.00;[Red][$€-2]\ #,##0.00</c:formatCode>
                <c:ptCount val="7"/>
                <c:pt idx="0">
                  <c:v>59000</c:v>
                </c:pt>
                <c:pt idx="1">
                  <c:v>15000</c:v>
                </c:pt>
                <c:pt idx="2">
                  <c:v>21000</c:v>
                </c:pt>
                <c:pt idx="3">
                  <c:v>8000</c:v>
                </c:pt>
                <c:pt idx="4">
                  <c:v>33000</c:v>
                </c:pt>
                <c:pt idx="5">
                  <c:v>156000</c:v>
                </c:pt>
                <c:pt idx="6">
                  <c:v>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69-4469-9648-7E653C98C220}"/>
            </c:ext>
          </c:extLst>
        </c:ser>
        <c:ser>
          <c:idx val="5"/>
          <c:order val="5"/>
          <c:tx>
            <c:strRef>
              <c:f>'Marketing Plan Budget'!$G$3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'Marketing Plan Budget'!$A$4:$A$10</c:f>
              <c:strCache>
                <c:ptCount val="7"/>
                <c:pt idx="0">
                  <c:v>Television Advertising</c:v>
                </c:pt>
                <c:pt idx="1">
                  <c:v>Radio</c:v>
                </c:pt>
                <c:pt idx="2">
                  <c:v>Internet</c:v>
                </c:pt>
                <c:pt idx="3">
                  <c:v>Newspaper Advertising</c:v>
                </c:pt>
                <c:pt idx="4">
                  <c:v>New Brand Launch Parties</c:v>
                </c:pt>
                <c:pt idx="5">
                  <c:v>Aircraft Livery Changes</c:v>
                </c:pt>
                <c:pt idx="6">
                  <c:v>Staff Hires</c:v>
                </c:pt>
              </c:strCache>
            </c:strRef>
          </c:cat>
          <c:val>
            <c:numRef>
              <c:f>'Marketing Plan Budget'!$G$4:$G$10</c:f>
              <c:numCache>
                <c:formatCode>[$€-2]\ #,##0.00;[Red][$€-2]\ #,##0.00</c:formatCode>
                <c:ptCount val="7"/>
                <c:pt idx="0">
                  <c:v>65000</c:v>
                </c:pt>
                <c:pt idx="1">
                  <c:v>17000</c:v>
                </c:pt>
                <c:pt idx="2">
                  <c:v>23000</c:v>
                </c:pt>
                <c:pt idx="3">
                  <c:v>10000</c:v>
                </c:pt>
                <c:pt idx="4">
                  <c:v>36000</c:v>
                </c:pt>
                <c:pt idx="5">
                  <c:v>170000</c:v>
                </c:pt>
                <c:pt idx="6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69-4469-9648-7E653C98C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696511"/>
        <c:axId val="474428191"/>
      </c:barChart>
      <c:catAx>
        <c:axId val="188469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8191"/>
        <c:crosses val="autoZero"/>
        <c:auto val="1"/>
        <c:lblAlgn val="ctr"/>
        <c:lblOffset val="100"/>
        <c:noMultiLvlLbl val="0"/>
      </c:catAx>
      <c:valAx>
        <c:axId val="4744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.00;[Red][$€-2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69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1047750</xdr:colOff>
      <xdr:row>13</xdr:row>
      <xdr:rowOff>0</xdr:rowOff>
    </xdr:from>
    <xdr:to>
      <xdr:col>8</xdr:col>
      <xdr:colOff>421402</xdr:colOff>
      <xdr:row>27</xdr:row>
      <xdr:rowOff>36582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5C4FE-E70F-40AE-973D-1CA368FBF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2619375"/>
          <a:ext cx="8022352" cy="2703582"/>
        </a:xfrm>
        <a:prstGeom prst="rect">
          <a:avLst/>
        </a:prstGeom>
      </xdr:spPr>
    </xdr:pic>
    <xdr:clientData/>
  </xdr:twoCellAnchor>
  <xdr:twoCellAnchor>
    <xdr:from>
      <xdr:col>9</xdr:col>
      <xdr:colOff>390525</xdr:colOff>
      <xdr:row>3</xdr:row>
      <xdr:rowOff>71437</xdr:rowOff>
    </xdr:from>
    <xdr:to>
      <xdr:col>15</xdr:col>
      <xdr:colOff>371475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F5674B-4A4E-415C-8A14-4453A1A2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3551A0-F284-4A55-A7EE-6228E059FDE0}" name="Revenue" displayName="Revenue" ref="A3:H11" totalsRowCount="1" headerRowDxfId="17" tableBorderDxfId="16">
  <autoFilter ref="A3:H10" xr:uid="{F8B5AAC6-09CE-41E6-AD34-CFC426EC35B9}"/>
  <tableColumns count="8">
    <tableColumn id="1" xr3:uid="{8F41E88C-4FCA-430D-A8B0-D1611D4B5E0A}" name="Category/Year" totalsRowLabel="Total" dataDxfId="15" totalsRowDxfId="14"/>
    <tableColumn id="2" xr3:uid="{AF1B45B1-0760-49B4-9BD4-22F46C60AC14}" name="2017" totalsRowFunction="sum" dataDxfId="13" totalsRowDxfId="12"/>
    <tableColumn id="3" xr3:uid="{5661D005-CD9B-4180-9FC8-23D0628C8DCA}" name="2018" totalsRowFunction="sum" dataDxfId="11" totalsRowDxfId="10"/>
    <tableColumn id="4" xr3:uid="{29A4DA0E-1442-4D65-B9B0-F858ED9ECF32}" name="2019" totalsRowFunction="sum" dataDxfId="9" totalsRowDxfId="8"/>
    <tableColumn id="5" xr3:uid="{1F1A8BA6-9132-4214-9A36-554443706BE2}" name="2020" totalsRowFunction="sum" dataDxfId="7" totalsRowDxfId="6"/>
    <tableColumn id="6" xr3:uid="{04AC6688-6A2C-47D7-A259-6B6319658640}" name="2021" totalsRowFunction="sum" dataDxfId="5" totalsRowDxfId="4"/>
    <tableColumn id="7" xr3:uid="{3BA07D0A-9302-4D5B-9E8E-B8A233873C64}" name="2022" totalsRowFunction="sum" dataDxfId="3" totalsRowDxfId="2"/>
    <tableColumn id="8" xr3:uid="{6E94192D-6CDF-4D07-8D04-3CE0A6E603B7}" name="Total" dataDxfId="1" totalsRowDxfId="0">
      <calculatedColumnFormula>SUM(Revenue[[#This Row],[2017]:[2022]])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Normal="100" workbookViewId="0">
      <selection activeCell="L23" sqref="L23"/>
    </sheetView>
  </sheetViews>
  <sheetFormatPr defaultRowHeight="15" x14ac:dyDescent="0.25"/>
  <cols>
    <col min="1" max="2" width="24.28515625" customWidth="1"/>
    <col min="3" max="3" width="18.42578125" customWidth="1"/>
    <col min="4" max="7" width="11.5703125" customWidth="1"/>
    <col min="8" max="8" width="16.42578125" bestFit="1" customWidth="1"/>
    <col min="9" max="9" width="11.5703125" bestFit="1" customWidth="1"/>
    <col min="10" max="10" width="12" bestFit="1" customWidth="1"/>
    <col min="11" max="14" width="11.5703125" bestFit="1" customWidth="1"/>
    <col min="15" max="15" width="10.5703125" bestFit="1" customWidth="1"/>
    <col min="16" max="20" width="11.5703125" bestFit="1" customWidth="1"/>
  </cols>
  <sheetData>
    <row r="1" spans="1:9" ht="21" x14ac:dyDescent="0.35">
      <c r="A1" s="11" t="s">
        <v>9</v>
      </c>
      <c r="B1" s="11"/>
      <c r="C1" s="11"/>
      <c r="D1" s="11"/>
      <c r="E1" s="11"/>
      <c r="F1" s="11"/>
      <c r="G1" s="11"/>
    </row>
    <row r="3" spans="1:9" x14ac:dyDescent="0.25">
      <c r="A3" s="2" t="s">
        <v>8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7</v>
      </c>
    </row>
    <row r="4" spans="1:9" x14ac:dyDescent="0.25">
      <c r="A4" s="3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  <c r="H4" s="9">
        <f>SUM(Revenue[[#This Row],[2017]:[2022]])</f>
        <v>280000</v>
      </c>
      <c r="I4" t="str">
        <f>IF(Revenue[[#This Row],[Total]]&gt;500000,"Caution","")</f>
        <v/>
      </c>
    </row>
    <row r="5" spans="1:9" ht="20.25" customHeight="1" x14ac:dyDescent="0.25">
      <c r="A5" s="3" t="s">
        <v>1</v>
      </c>
      <c r="B5" s="4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  <c r="H5" s="1">
        <f>SUM(Revenue[[#This Row],[2017]:[2022]])</f>
        <v>72600</v>
      </c>
    </row>
    <row r="6" spans="1:9" x14ac:dyDescent="0.25">
      <c r="A6" s="3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H6" s="1">
        <f>SUM(Revenue[[#This Row],[2017]:[2022]])</f>
        <v>107987</v>
      </c>
    </row>
    <row r="7" spans="1:9" x14ac:dyDescent="0.25">
      <c r="A7" s="3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H7" s="1">
        <f>SUM(Revenue[[#This Row],[2017]:[2022]])</f>
        <v>31000</v>
      </c>
    </row>
    <row r="8" spans="1:9" x14ac:dyDescent="0.25">
      <c r="A8" s="3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H8" s="1">
        <f>SUM(Revenue[[#This Row],[2017]:[2022]])</f>
        <v>174000</v>
      </c>
    </row>
    <row r="9" spans="1:9" x14ac:dyDescent="0.25">
      <c r="A9" s="3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  <c r="H9" s="1">
        <f>SUM(Revenue[[#This Row],[2017]:[2022]])</f>
        <v>838000</v>
      </c>
    </row>
    <row r="10" spans="1:9" x14ac:dyDescent="0.25">
      <c r="A10" s="3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H10" s="5">
        <f>SUM(Revenue[[#This Row],[2017]:[2022]])</f>
        <v>453000</v>
      </c>
    </row>
    <row r="11" spans="1:9" x14ac:dyDescent="0.25">
      <c r="A11" s="6" t="s">
        <v>7</v>
      </c>
      <c r="B11" s="8">
        <f>SUBTOTAL(109,Revenue[2017])</f>
        <v>216587</v>
      </c>
      <c r="C11" s="8">
        <f>SUBTOTAL(109,Revenue[2018])</f>
        <v>281000</v>
      </c>
      <c r="D11" s="8">
        <f>SUBTOTAL(109,Revenue[2019])</f>
        <v>320000</v>
      </c>
      <c r="E11" s="8">
        <f>SUBTOTAL(109,Revenue[2020])</f>
        <v>351000</v>
      </c>
      <c r="F11" s="8">
        <f>SUBTOTAL(109,Revenue[2021])</f>
        <v>377000</v>
      </c>
      <c r="G11" s="8">
        <f>SUBTOTAL(109,Revenue[2022])</f>
        <v>411000</v>
      </c>
      <c r="H11" s="7"/>
    </row>
    <row r="28" spans="4:5" x14ac:dyDescent="0.25">
      <c r="D28" s="10"/>
      <c r="E28" s="10"/>
    </row>
  </sheetData>
  <mergeCells count="2">
    <mergeCell ref="D28:E28"/>
    <mergeCell ref="A1:G1"/>
  </mergeCell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Marketing Plan Budget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2020-12-27T11:46:54Z</dcterms:modified>
</cp:coreProperties>
</file>